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A87DC62B-9EDF-4555-A249-33E1EB46DE6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orksheet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3" i="1"/>
  <c r="F4" i="1"/>
  <c r="F5" i="1"/>
  <c r="F6" i="1"/>
  <c r="F7" i="1"/>
  <c r="F8" i="1"/>
  <c r="F9" i="1"/>
  <c r="F10" i="1"/>
  <c r="F11" i="1"/>
  <c r="F3" i="1"/>
  <c r="E11" i="1"/>
  <c r="E4" i="1"/>
  <c r="E5" i="1"/>
  <c r="E6" i="1"/>
  <c r="E7" i="1"/>
  <c r="E8" i="1"/>
  <c r="E9" i="1"/>
  <c r="E10" i="1"/>
  <c r="E3" i="1"/>
</calcChain>
</file>

<file path=xl/sharedStrings.xml><?xml version="1.0" encoding="utf-8"?>
<sst xmlns="http://schemas.openxmlformats.org/spreadsheetml/2006/main" count="118" uniqueCount="41">
  <si>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</si>
  <si>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</si>
  <si>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</si>
  <si>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</si>
  <si>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</si>
  <si>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</si>
  <si>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</si>
  <si>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</si>
  <si>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</si>
  <si>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</si>
  <si>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</si>
  <si>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</si>
  <si>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</si>
  <si>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</si>
  <si>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</si>
  <si>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CONTROLE</t>
  </si>
  <si>
    <t>STATUS</t>
  </si>
  <si>
    <t>CALVESAT</t>
  </si>
  <si>
    <t>IMAGEN</t>
  </si>
  <si>
    <t>UBICACION</t>
  </si>
  <si>
    <t>MIN</t>
  </si>
  <si>
    <t>MAX</t>
  </si>
  <si>
    <t>TER-448</t>
  </si>
  <si>
    <t>MITZ  Mix de ternera 60gr</t>
  </si>
  <si>
    <t>SALUD Y BIENESTAR</t>
  </si>
  <si>
    <t>MITZ MEALS</t>
  </si>
  <si>
    <t>PERROS Y GATOS</t>
  </si>
  <si>
    <t>TER-448.jpg</t>
  </si>
  <si>
    <t>PRIMENUTRITIONCHICKEN MEATBALLS250G</t>
  </si>
  <si>
    <t>PURENSFSJTURKEYAND CRANBERRIES125G</t>
  </si>
  <si>
    <t>PURENLIOFILIZADODERESPERRO 100g</t>
  </si>
  <si>
    <t>PURENBEEFLUNGFORDOG60g</t>
  </si>
  <si>
    <t>PURENSFSJTURKEYAND BLUEBERRIES125G</t>
  </si>
  <si>
    <t>PURENSFSJCHICKENANDAPPLE 125G</t>
  </si>
  <si>
    <t>PURENSFSJBEEF&amp;CHICKPEA125G</t>
  </si>
  <si>
    <t>PURENLIOFILIZADODEPOLLOGATO</t>
  </si>
  <si>
    <t>NUGGETZDEPOLLO7PZAS</t>
  </si>
  <si>
    <t>costo sin iva</t>
  </si>
  <si>
    <t>con iva</t>
  </si>
  <si>
    <t>medico sin iva</t>
  </si>
  <si>
    <t>CAMPI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</si>
</sst>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0070C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2" fillId="0" borderId="0" xfId="0" applyFont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zoomScale="90" zoomScaleNormal="90" workbookViewId="0">
      <selection activeCell="F3" sqref="F3:G11"/>
    </sheetView>
  </sheetViews>
  <sheetFormatPr baseColWidth="10" defaultColWidth="8.7265625" defaultRowHeight="14.5" x14ac:dyDescent="0.35"/>
  <cols>
    <col min="1" max="1" width="7.7265625" bestFit="1" customWidth="1"/>
    <col min="2" max="2" width="11.81640625" bestFit="1" customWidth="1"/>
    <col min="3" max="3" width="38.08984375" bestFit="1" customWidth="1"/>
    <col min="4" max="7" width="12.6328125" customWidth="1"/>
    <col min="8" max="8" width="17.36328125" bestFit="1" customWidth="1"/>
    <col min="9" max="9" width="11.1796875" bestFit="1" customWidth="1"/>
    <col min="10" max="11" width="14.90625" bestFit="1" customWidth="1"/>
    <col min="12" max="12" width="11.08984375" bestFit="1" customWidth="1"/>
    <col min="13" max="13" width="7.6328125" bestFit="1" customWidth="1"/>
    <col min="14" max="14" width="13.453125" bestFit="1" customWidth="1"/>
    <col min="15" max="15" width="19.453125" bestFit="1" customWidth="1"/>
    <col min="16" max="16" width="14.54296875" bestFit="1" customWidth="1"/>
    <col min="17" max="17" width="3.6328125" bestFit="1" customWidth="1"/>
    <col min="18" max="18" width="4.26953125" bestFit="1" customWidth="1"/>
    <col min="19" max="19" width="6.54296875" bestFit="1" customWidth="1"/>
    <col min="20" max="20" width="9.81640625" bestFit="1" customWidth="1"/>
    <col min="21" max="21" width="7.08984375" bestFit="1" customWidth="1"/>
    <col min="22" max="22" width="9.08984375" bestFit="1" customWidth="1"/>
    <col min="23" max="23" width="10.54296875" bestFit="1" customWidth="1"/>
    <col min="24" max="24" width="10.26953125" bestFit="1" customWidth="1"/>
    <col min="25" max="25" width="4.36328125" bestFit="1" customWidth="1"/>
    <col min="26" max="26" width="4.7265625" bestFit="1" customWidth="1"/>
  </cols>
  <sheetData>
    <row r="1" spans="1:26" x14ac:dyDescent="0.35">
      <c r="A1" t="s">
        <v>0</v>
      </c>
      <c r="B1" t="s">
        <v>1</v>
      </c>
      <c r="C1" t="s">
        <v>2</v>
      </c>
      <c r="D1" t="s">
        <v>37</v>
      </c>
      <c r="E1" t="s">
        <v>38</v>
      </c>
      <c r="F1" t="s">
        <v>39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</row>
    <row r="2" spans="1:26" s="2" customFormat="1" x14ac:dyDescent="0.35">
      <c r="A2" s="2" t="s">
        <v>22</v>
      </c>
      <c r="B2" s="2">
        <v>7503032489612</v>
      </c>
      <c r="C2" s="2" t="s">
        <v>23</v>
      </c>
      <c r="H2" s="2" t="s">
        <v>24</v>
      </c>
      <c r="I2" s="2" t="s">
        <v>25</v>
      </c>
      <c r="J2" s="2" t="s">
        <v>26</v>
      </c>
      <c r="K2" s="2" t="s">
        <v>26</v>
      </c>
      <c r="L2" s="2" t="s">
        <v>25</v>
      </c>
      <c r="N2" s="2">
        <v>32.9</v>
      </c>
      <c r="O2" s="2">
        <v>32.9</v>
      </c>
      <c r="P2" s="2">
        <v>52.64</v>
      </c>
      <c r="Q2" s="2">
        <v>16</v>
      </c>
      <c r="R2" s="2">
        <v>0</v>
      </c>
      <c r="S2" s="2">
        <v>22.85</v>
      </c>
      <c r="T2" s="2">
        <v>1</v>
      </c>
      <c r="U2" s="2">
        <v>1</v>
      </c>
      <c r="V2" s="2">
        <v>10121800</v>
      </c>
      <c r="W2" s="2" t="s">
        <v>27</v>
      </c>
      <c r="X2" s="2">
        <v>7</v>
      </c>
      <c r="Y2" s="2">
        <v>40</v>
      </c>
      <c r="Z2" s="2">
        <v>0</v>
      </c>
    </row>
    <row r="3" spans="1:26" x14ac:dyDescent="0.35">
      <c r="A3">
        <v>11125</v>
      </c>
      <c r="C3" t="s">
        <v>28</v>
      </c>
      <c r="D3" s="6">
        <v>82.67</v>
      </c>
      <c r="E3" s="3">
        <f>+D3*1.16</f>
        <v>95.897199999999998</v>
      </c>
      <c r="F3" s="5">
        <f>ROUND((D3/0.7),2)</f>
        <v>118.1</v>
      </c>
      <c r="G3" s="5">
        <f>ROUND((F3+(F3*0.6)),2)</f>
        <v>188.96</v>
      </c>
      <c r="V3">
        <v>10121800</v>
      </c>
    </row>
    <row r="4" spans="1:26" x14ac:dyDescent="0.35">
      <c r="A4">
        <v>11225</v>
      </c>
      <c r="C4" t="s">
        <v>29</v>
      </c>
      <c r="D4" s="6">
        <v>26.56</v>
      </c>
      <c r="E4" s="3">
        <f t="shared" ref="E4:E11" si="0">+D4*1.16</f>
        <v>30.809599999999996</v>
      </c>
      <c r="F4" s="5">
        <f t="shared" ref="F4:F11" si="1">ROUND((D4/0.7),2)</f>
        <v>37.94</v>
      </c>
      <c r="G4" s="5">
        <f t="shared" ref="G4:G11" si="2">ROUND((F4+(F4*0.6)),2)</f>
        <v>60.7</v>
      </c>
    </row>
    <row r="5" spans="1:26" x14ac:dyDescent="0.35">
      <c r="A5">
        <v>11806</v>
      </c>
      <c r="C5" t="s">
        <v>30</v>
      </c>
      <c r="D5" s="6">
        <v>39.06</v>
      </c>
      <c r="E5" s="3">
        <f t="shared" si="0"/>
        <v>45.309599999999996</v>
      </c>
      <c r="F5" s="5">
        <f t="shared" si="1"/>
        <v>55.8</v>
      </c>
      <c r="G5" s="5">
        <f t="shared" si="2"/>
        <v>89.28</v>
      </c>
    </row>
    <row r="6" spans="1:26" x14ac:dyDescent="0.35">
      <c r="A6">
        <v>12011</v>
      </c>
      <c r="C6" t="s">
        <v>31</v>
      </c>
      <c r="D6" s="6">
        <v>27.33</v>
      </c>
      <c r="E6" s="3">
        <f t="shared" si="0"/>
        <v>31.702799999999996</v>
      </c>
      <c r="F6" s="5">
        <f t="shared" si="1"/>
        <v>39.04</v>
      </c>
      <c r="G6" s="5">
        <f t="shared" si="2"/>
        <v>62.46</v>
      </c>
    </row>
    <row r="7" spans="1:26" x14ac:dyDescent="0.35">
      <c r="A7">
        <v>12225</v>
      </c>
      <c r="C7" t="s">
        <v>32</v>
      </c>
      <c r="D7" s="6">
        <v>38</v>
      </c>
      <c r="E7" s="3">
        <f t="shared" si="0"/>
        <v>44.08</v>
      </c>
      <c r="F7" s="5">
        <f t="shared" si="1"/>
        <v>54.29</v>
      </c>
      <c r="G7" s="5">
        <f t="shared" si="2"/>
        <v>86.86</v>
      </c>
    </row>
    <row r="8" spans="1:26" x14ac:dyDescent="0.35">
      <c r="A8">
        <v>12325</v>
      </c>
      <c r="C8" t="s">
        <v>33</v>
      </c>
      <c r="D8" s="6">
        <v>76.7</v>
      </c>
      <c r="E8" s="3">
        <f t="shared" si="0"/>
        <v>88.971999999999994</v>
      </c>
      <c r="F8" s="5">
        <f t="shared" si="1"/>
        <v>109.57</v>
      </c>
      <c r="G8" s="5">
        <f t="shared" si="2"/>
        <v>175.31</v>
      </c>
    </row>
    <row r="9" spans="1:26" x14ac:dyDescent="0.35">
      <c r="A9">
        <v>12525</v>
      </c>
      <c r="C9" t="s">
        <v>34</v>
      </c>
      <c r="D9" s="6">
        <v>64.430000000000007</v>
      </c>
      <c r="E9" s="3">
        <f t="shared" si="0"/>
        <v>74.738799999999998</v>
      </c>
      <c r="F9" s="5">
        <f t="shared" si="1"/>
        <v>92.04</v>
      </c>
      <c r="G9" s="5">
        <f t="shared" si="2"/>
        <v>147.26</v>
      </c>
    </row>
    <row r="10" spans="1:26" x14ac:dyDescent="0.35">
      <c r="A10">
        <v>12804</v>
      </c>
      <c r="C10" t="s">
        <v>35</v>
      </c>
      <c r="D10" s="6">
        <v>115.16</v>
      </c>
      <c r="E10" s="3">
        <f t="shared" si="0"/>
        <v>133.5856</v>
      </c>
      <c r="F10" s="5">
        <f t="shared" si="1"/>
        <v>164.51</v>
      </c>
      <c r="G10" s="5">
        <f t="shared" si="2"/>
        <v>263.22000000000003</v>
      </c>
    </row>
    <row r="11" spans="1:26" x14ac:dyDescent="0.35">
      <c r="A11">
        <v>97157</v>
      </c>
      <c r="C11" t="s">
        <v>36</v>
      </c>
      <c r="D11" s="6">
        <v>37.54</v>
      </c>
      <c r="E11" s="3">
        <f t="shared" si="0"/>
        <v>43.546399999999998</v>
      </c>
      <c r="F11" s="5">
        <f t="shared" si="1"/>
        <v>53.63</v>
      </c>
      <c r="G11" s="5">
        <f t="shared" si="2"/>
        <v>85.81</v>
      </c>
    </row>
    <row r="12" spans="1:26" x14ac:dyDescent="0.35">
      <c r="G12" s="4"/>
    </row>
    <row r="13" spans="1:26" x14ac:dyDescent="0.35">
      <c r="G13" s="4"/>
    </row>
    <row r="14" spans="1:26" x14ac:dyDescent="0.35">
      <c r="G1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4E39-1DD8-4D79-BFD0-37753B87C99E}">
  <dimension ref="A1:V10"/>
  <sheetViews>
    <sheetView tabSelected="1" zoomScale="80" zoomScaleNormal="80" workbookViewId="0">
      <selection activeCell="C4" sqref="C4"/>
    </sheetView>
  </sheetViews>
  <sheetFormatPr baseColWidth="10" defaultRowHeight="14.5" x14ac:dyDescent="0.35"/>
  <cols>
    <col min="1" max="1" width="7.7265625" bestFit="1" customWidth="1"/>
    <col min="2" max="2" width="11.81640625" bestFit="1" customWidth="1"/>
    <col min="3" max="3" width="37.7265625" bestFit="1" customWidth="1"/>
    <col min="4" max="4" width="17.36328125" bestFit="1" customWidth="1"/>
    <col min="5" max="5" width="11.1796875" bestFit="1" customWidth="1"/>
    <col min="6" max="7" width="14.90625" bestFit="1" customWidth="1"/>
    <col min="8" max="8" width="11.08984375" bestFit="1" customWidth="1"/>
    <col min="9" max="9" width="7.6328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54296875" bestFit="1" customWidth="1"/>
    <col min="16" max="16" width="9.81640625" bestFit="1" customWidth="1"/>
    <col min="17" max="17" width="7.08984375" bestFit="1" customWidth="1"/>
    <col min="18" max="18" width="9.08984375" bestFit="1" customWidth="1"/>
    <col min="19" max="19" width="10.5429687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>
        <v>11125</v>
      </c>
      <c r="C2" t="s">
        <v>28</v>
      </c>
      <c r="D2" s="1" t="s">
        <v>24</v>
      </c>
      <c r="E2" s="7" t="s">
        <v>40</v>
      </c>
      <c r="F2" s="1" t="s">
        <v>26</v>
      </c>
      <c r="G2" s="1" t="s">
        <v>26</v>
      </c>
      <c r="H2" s="7" t="s">
        <v>40</v>
      </c>
      <c r="J2" s="5">
        <v>118.1</v>
      </c>
      <c r="K2" s="5">
        <v>118.1</v>
      </c>
      <c r="L2" s="5">
        <v>188.96</v>
      </c>
      <c r="O2" s="6">
        <v>82.67</v>
      </c>
      <c r="P2" s="1">
        <v>1</v>
      </c>
      <c r="Q2" s="1">
        <v>1</v>
      </c>
      <c r="R2" s="1">
        <v>10121800</v>
      </c>
      <c r="S2" s="1"/>
      <c r="T2" s="1">
        <v>7</v>
      </c>
      <c r="U2" s="1">
        <v>15</v>
      </c>
      <c r="V2" s="1">
        <v>0</v>
      </c>
    </row>
    <row r="3" spans="1:22" x14ac:dyDescent="0.35">
      <c r="A3">
        <v>11225</v>
      </c>
      <c r="C3" t="s">
        <v>29</v>
      </c>
      <c r="D3" s="1" t="s">
        <v>24</v>
      </c>
      <c r="E3" s="7" t="s">
        <v>40</v>
      </c>
      <c r="F3" s="1" t="s">
        <v>26</v>
      </c>
      <c r="G3" s="1" t="s">
        <v>26</v>
      </c>
      <c r="H3" s="7" t="s">
        <v>40</v>
      </c>
      <c r="J3" s="5">
        <v>37.94</v>
      </c>
      <c r="K3" s="5">
        <v>37.94</v>
      </c>
      <c r="L3" s="5">
        <v>60.7</v>
      </c>
      <c r="O3" s="6">
        <v>26.56</v>
      </c>
      <c r="P3" s="1">
        <v>1</v>
      </c>
      <c r="Q3" s="1">
        <v>1</v>
      </c>
      <c r="R3" s="1">
        <v>10121800</v>
      </c>
      <c r="S3" s="1"/>
      <c r="T3" s="1">
        <v>7</v>
      </c>
      <c r="U3" s="1">
        <v>15</v>
      </c>
      <c r="V3" s="1">
        <v>0</v>
      </c>
    </row>
    <row r="4" spans="1:22" x14ac:dyDescent="0.35">
      <c r="A4">
        <v>11806</v>
      </c>
      <c r="C4" t="s">
        <v>30</v>
      </c>
      <c r="D4" s="1" t="s">
        <v>24</v>
      </c>
      <c r="E4" s="7" t="s">
        <v>40</v>
      </c>
      <c r="F4" s="1" t="s">
        <v>26</v>
      </c>
      <c r="G4" s="1" t="s">
        <v>26</v>
      </c>
      <c r="H4" s="7" t="s">
        <v>40</v>
      </c>
      <c r="J4" s="5">
        <v>55.8</v>
      </c>
      <c r="K4" s="5">
        <v>55.8</v>
      </c>
      <c r="L4" s="5">
        <v>89.28</v>
      </c>
      <c r="O4" s="6">
        <v>39.06</v>
      </c>
      <c r="P4" s="1">
        <v>1</v>
      </c>
      <c r="Q4" s="1">
        <v>1</v>
      </c>
      <c r="R4" s="1">
        <v>10121800</v>
      </c>
      <c r="S4" s="1"/>
      <c r="T4" s="1">
        <v>7</v>
      </c>
      <c r="U4" s="1">
        <v>45</v>
      </c>
      <c r="V4" s="1">
        <v>0</v>
      </c>
    </row>
    <row r="5" spans="1:22" x14ac:dyDescent="0.35">
      <c r="A5">
        <v>12011</v>
      </c>
      <c r="C5" t="s">
        <v>31</v>
      </c>
      <c r="D5" s="1" t="s">
        <v>24</v>
      </c>
      <c r="E5" s="7" t="s">
        <v>40</v>
      </c>
      <c r="F5" s="1" t="s">
        <v>26</v>
      </c>
      <c r="G5" s="1" t="s">
        <v>26</v>
      </c>
      <c r="H5" s="7" t="s">
        <v>40</v>
      </c>
      <c r="J5" s="5">
        <v>39.04</v>
      </c>
      <c r="K5" s="5">
        <v>39.04</v>
      </c>
      <c r="L5" s="5">
        <v>62.46</v>
      </c>
      <c r="O5" s="6">
        <v>27.33</v>
      </c>
      <c r="P5" s="1">
        <v>1</v>
      </c>
      <c r="Q5" s="1">
        <v>1</v>
      </c>
      <c r="R5" s="1">
        <v>10121800</v>
      </c>
      <c r="S5" s="1"/>
      <c r="T5" s="1">
        <v>7</v>
      </c>
      <c r="U5" s="1">
        <v>30</v>
      </c>
      <c r="V5" s="1">
        <v>0</v>
      </c>
    </row>
    <row r="6" spans="1:22" x14ac:dyDescent="0.35">
      <c r="A6">
        <v>12225</v>
      </c>
      <c r="C6" t="s">
        <v>32</v>
      </c>
      <c r="D6" s="1" t="s">
        <v>24</v>
      </c>
      <c r="E6" s="7" t="s">
        <v>40</v>
      </c>
      <c r="F6" s="1" t="s">
        <v>26</v>
      </c>
      <c r="G6" s="1" t="s">
        <v>26</v>
      </c>
      <c r="H6" s="7" t="s">
        <v>40</v>
      </c>
      <c r="J6" s="5">
        <v>54.29</v>
      </c>
      <c r="K6" s="5">
        <v>54.29</v>
      </c>
      <c r="L6" s="5">
        <v>86.86</v>
      </c>
      <c r="O6" s="6">
        <v>38</v>
      </c>
      <c r="P6" s="1">
        <v>1</v>
      </c>
      <c r="Q6" s="1">
        <v>1</v>
      </c>
      <c r="R6" s="1">
        <v>10121800</v>
      </c>
      <c r="S6" s="1"/>
      <c r="T6" s="1">
        <v>7</v>
      </c>
      <c r="U6" s="1">
        <v>60</v>
      </c>
      <c r="V6" s="1">
        <v>0</v>
      </c>
    </row>
    <row r="7" spans="1:22" x14ac:dyDescent="0.35">
      <c r="A7">
        <v>12325</v>
      </c>
      <c r="C7" t="s">
        <v>33</v>
      </c>
      <c r="D7" s="1" t="s">
        <v>24</v>
      </c>
      <c r="E7" s="7" t="s">
        <v>40</v>
      </c>
      <c r="F7" s="1" t="s">
        <v>26</v>
      </c>
      <c r="G7" s="1" t="s">
        <v>26</v>
      </c>
      <c r="H7" s="7" t="s">
        <v>40</v>
      </c>
      <c r="J7" s="5">
        <v>109.57</v>
      </c>
      <c r="K7" s="5">
        <v>109.57</v>
      </c>
      <c r="L7" s="5">
        <v>175.31</v>
      </c>
      <c r="O7" s="6">
        <v>76.7</v>
      </c>
      <c r="P7" s="1">
        <v>1</v>
      </c>
      <c r="Q7" s="1">
        <v>1</v>
      </c>
      <c r="R7" s="1">
        <v>10121800</v>
      </c>
      <c r="S7" s="1"/>
      <c r="T7" s="1">
        <v>7</v>
      </c>
      <c r="U7" s="1">
        <v>30</v>
      </c>
      <c r="V7" s="1">
        <v>0</v>
      </c>
    </row>
    <row r="8" spans="1:22" x14ac:dyDescent="0.35">
      <c r="A8">
        <v>12525</v>
      </c>
      <c r="C8" t="s">
        <v>34</v>
      </c>
      <c r="D8" s="1" t="s">
        <v>24</v>
      </c>
      <c r="E8" s="7" t="s">
        <v>40</v>
      </c>
      <c r="F8" s="1" t="s">
        <v>26</v>
      </c>
      <c r="G8" s="1" t="s">
        <v>26</v>
      </c>
      <c r="H8" s="7" t="s">
        <v>40</v>
      </c>
      <c r="J8" s="5">
        <v>92.04</v>
      </c>
      <c r="K8" s="5">
        <v>92.04</v>
      </c>
      <c r="L8" s="5">
        <v>147.26</v>
      </c>
      <c r="O8" s="6">
        <v>64.430000000000007</v>
      </c>
      <c r="P8" s="1">
        <v>1</v>
      </c>
      <c r="Q8" s="1">
        <v>1</v>
      </c>
      <c r="R8" s="1">
        <v>10121800</v>
      </c>
      <c r="S8" s="1"/>
      <c r="T8" s="1">
        <v>7</v>
      </c>
      <c r="U8" s="1">
        <v>15</v>
      </c>
      <c r="V8" s="1">
        <v>0</v>
      </c>
    </row>
    <row r="9" spans="1:22" x14ac:dyDescent="0.35">
      <c r="A9">
        <v>12804</v>
      </c>
      <c r="C9" t="s">
        <v>35</v>
      </c>
      <c r="D9" s="1" t="s">
        <v>24</v>
      </c>
      <c r="E9" s="7" t="s">
        <v>40</v>
      </c>
      <c r="F9" s="1" t="s">
        <v>26</v>
      </c>
      <c r="G9" s="1" t="s">
        <v>26</v>
      </c>
      <c r="H9" s="7" t="s">
        <v>40</v>
      </c>
      <c r="J9" s="5">
        <v>164.51</v>
      </c>
      <c r="K9" s="5">
        <v>164.51</v>
      </c>
      <c r="L9" s="5">
        <v>263.22000000000003</v>
      </c>
      <c r="O9" s="6">
        <v>115.16</v>
      </c>
      <c r="P9" s="1">
        <v>1</v>
      </c>
      <c r="Q9" s="1">
        <v>1</v>
      </c>
      <c r="R9" s="1">
        <v>10121800</v>
      </c>
      <c r="S9" s="1"/>
      <c r="T9" s="1">
        <v>7</v>
      </c>
      <c r="U9" s="1">
        <v>45</v>
      </c>
      <c r="V9" s="1">
        <v>0</v>
      </c>
    </row>
    <row r="10" spans="1:22" x14ac:dyDescent="0.35">
      <c r="A10">
        <v>97157</v>
      </c>
      <c r="C10" t="s">
        <v>36</v>
      </c>
      <c r="D10" s="1" t="s">
        <v>24</v>
      </c>
      <c r="E10" s="7" t="s">
        <v>40</v>
      </c>
      <c r="F10" s="1" t="s">
        <v>26</v>
      </c>
      <c r="G10" s="1" t="s">
        <v>26</v>
      </c>
      <c r="H10" s="7" t="s">
        <v>40</v>
      </c>
      <c r="J10" s="5">
        <v>53.63</v>
      </c>
      <c r="K10" s="5">
        <v>53.63</v>
      </c>
      <c r="L10" s="5">
        <v>85.81</v>
      </c>
      <c r="O10" s="6">
        <v>37.54</v>
      </c>
      <c r="P10" s="1">
        <v>1</v>
      </c>
      <c r="Q10" s="1">
        <v>1</v>
      </c>
      <c r="R10" s="1">
        <v>10121800</v>
      </c>
      <c r="S10" s="1"/>
      <c r="T10" s="1">
        <v>7</v>
      </c>
      <c r="U10" s="1">
        <v>42</v>
      </c>
      <c r="V10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2026-04-30T15:23:38Z</dcterms:created>
  <dcterms:modified xsi:type="dcterms:W3CDTF">2026-05-01T00:04:03Z</dcterms:modified>
  <cp:category/>
</cp:coreProperties>
</file>