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4BF - PROPETS/"/>
    </mc:Choice>
  </mc:AlternateContent>
  <xr:revisionPtr revIDLastSave="379" documentId="8_{BF6B472A-1B4C-4BC2-92F3-8A9CC5E2E59D}" xr6:coauthVersionLast="47" xr6:coauthVersionMax="47" xr10:uidLastSave="{5F57BFF9-A6F8-4BA0-AC18-2E7A1A65FBF6}"/>
  <bookViews>
    <workbookView xWindow="-110" yWindow="-110" windowWidth="19420" windowHeight="10300" activeTab="1" xr2:uid="{895FB907-BF8E-432E-9316-3C0EB01BB8B5}"/>
  </bookViews>
  <sheets>
    <sheet name="ALTAS" sheetId="1" r:id="rId1"/>
    <sheet name="Hoja1" sheetId="8" r:id="rId2"/>
    <sheet name="INV INICIAL" sheetId="2" r:id="rId3"/>
    <sheet name="EXIST" sheetId="6" r:id="rId4"/>
    <sheet name="VTAS 161123" sheetId="5" r:id="rId5"/>
    <sheet name="Hoja7" sheetId="7" r:id="rId6"/>
    <sheet name="Hoja2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8" l="1"/>
  <c r="I3" i="8"/>
  <c r="L2" i="8"/>
  <c r="I2" i="8"/>
  <c r="L2" i="5"/>
  <c r="L3" i="5"/>
  <c r="L4" i="5"/>
  <c r="L5" i="5"/>
  <c r="L6" i="5"/>
  <c r="L7" i="5"/>
  <c r="L8" i="5"/>
  <c r="M8" i="5" s="1"/>
  <c r="L9" i="5"/>
  <c r="L10" i="5"/>
  <c r="L11" i="5"/>
  <c r="L12" i="5"/>
  <c r="L13" i="5"/>
  <c r="L14" i="5"/>
  <c r="M14" i="5" s="1"/>
  <c r="L15" i="5"/>
  <c r="M15" i="5" s="1"/>
  <c r="L16" i="5"/>
  <c r="M16" i="5" s="1"/>
  <c r="L17" i="5"/>
  <c r="M17" i="5" s="1"/>
  <c r="L18" i="5"/>
  <c r="M18" i="5" s="1"/>
  <c r="L19" i="5"/>
  <c r="L20" i="5"/>
  <c r="M20" i="5" s="1"/>
  <c r="L21" i="5"/>
  <c r="L22" i="5"/>
  <c r="M22" i="5" s="1"/>
  <c r="L23" i="5"/>
  <c r="M23" i="5" s="1"/>
  <c r="L24" i="5"/>
  <c r="M24" i="5" s="1"/>
  <c r="L25" i="5"/>
  <c r="M25" i="5" s="1"/>
  <c r="L26" i="5"/>
  <c r="M26" i="5" s="1"/>
  <c r="L27" i="5"/>
  <c r="M27" i="5" s="1"/>
  <c r="L28" i="5"/>
  <c r="L29" i="5"/>
  <c r="L30" i="5"/>
  <c r="M30" i="5" s="1"/>
  <c r="L31" i="5"/>
  <c r="M31" i="5" s="1"/>
  <c r="L32" i="5"/>
  <c r="M32" i="5" s="1"/>
  <c r="L33" i="5"/>
  <c r="M33" i="5" s="1"/>
  <c r="L34" i="5"/>
  <c r="M34" i="5" s="1"/>
  <c r="M19" i="5"/>
  <c r="M28" i="5"/>
  <c r="B70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35" i="1"/>
  <c r="M29" i="5" l="1"/>
  <c r="M21" i="5"/>
  <c r="M11" i="5"/>
  <c r="M3" i="5"/>
  <c r="M10" i="5"/>
  <c r="M9" i="5"/>
  <c r="M12" i="5"/>
  <c r="M4" i="5"/>
  <c r="M2" i="5"/>
  <c r="M7" i="5"/>
  <c r="M6" i="5"/>
  <c r="M13" i="5"/>
  <c r="M5" i="5"/>
</calcChain>
</file>

<file path=xl/sharedStrings.xml><?xml version="1.0" encoding="utf-8"?>
<sst xmlns="http://schemas.openxmlformats.org/spreadsheetml/2006/main" count="810" uniqueCount="194">
  <si>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</si>
  <si>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</si>
  <si>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</si>
  <si>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</si>
  <si>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</si>
  <si>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</si>
  <si>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</si>
  <si>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</si>
  <si>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</si>
  <si>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</si>
  <si>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</si>
  <si>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</si>
  <si>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</si>
  <si>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</si>
  <si>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</si>
  <si>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</si>
  <si>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PERROS Y GATOS</t>
  </si>
  <si>
    <t>7501024435012</t>
  </si>
  <si>
    <t>7501024435029</t>
  </si>
  <si>
    <t>7501024435043</t>
  </si>
  <si>
    <t>7501024470198</t>
  </si>
  <si>
    <t>7501024470204</t>
  </si>
  <si>
    <t>7501024470822</t>
  </si>
  <si>
    <t>7501024470839</t>
  </si>
  <si>
    <t>7501024470938</t>
  </si>
  <si>
    <t>7501024470952</t>
  </si>
  <si>
    <t>7501024471119</t>
  </si>
  <si>
    <t>7501024471126</t>
  </si>
  <si>
    <t>7501024471348</t>
  </si>
  <si>
    <t>7501024472413</t>
  </si>
  <si>
    <t>7501024472420</t>
  </si>
  <si>
    <t>7501024472437</t>
  </si>
  <si>
    <t>7501024472444</t>
  </si>
  <si>
    <t xml:space="preserve">Pro Pets Pelota blanda con Cascabel </t>
  </si>
  <si>
    <t>Pro Pets Juego de Pelotas Mini</t>
  </si>
  <si>
    <t>Pro Pets Pelota Blanda con Jaladera</t>
  </si>
  <si>
    <t>Pro Pets Pelota Gajos con Cuerda 14mm, doble nudo</t>
  </si>
  <si>
    <t>Balón Americano con cuerda</t>
  </si>
  <si>
    <t>EL LOCO XL</t>
  </si>
  <si>
    <t>EL DIABLO L</t>
  </si>
  <si>
    <t>EL MACHO L</t>
  </si>
  <si>
    <t>DINAMITA XS</t>
  </si>
  <si>
    <t>LA PANTERA S</t>
  </si>
  <si>
    <t>Pro Pets Pelota Jumbo Maciza</t>
  </si>
  <si>
    <t>Pro Pets Hueso Jumbo</t>
  </si>
  <si>
    <t>Pro Pets Pelota Afelpada con Jaladera</t>
  </si>
  <si>
    <t>Pro Pets Pelota Huellas con Silbato</t>
  </si>
  <si>
    <t>PROPETS</t>
  </si>
  <si>
    <t>ENTRETENIMIENTO</t>
  </si>
  <si>
    <t>4BF Crazy Bounce Mediana Pelota Rellenable</t>
  </si>
  <si>
    <t>4BF Crazy Bounce Grande Pelota Rellenable</t>
  </si>
  <si>
    <t>4BF Crazy Bounce Jumbo Pelota Rellenable</t>
  </si>
  <si>
    <t>4BF Tugging Bone Hueso macizo y cuerda de polipropileno</t>
  </si>
  <si>
    <t>4BF Tugging Star Estrella con textura y trenzado especial con cuerda de polipropileno</t>
  </si>
  <si>
    <t>4BF Bumpy Ball Pelota Maciza texturizada para mordeduras potentes</t>
  </si>
  <si>
    <t>4BF Crazy Bounce Rope Chica Pelota Rellenable con jaladera de polipropileno</t>
  </si>
  <si>
    <t>4BF Crazy Bounce Rope Mediano Pelota rellenable con jaladera de polipropileno</t>
  </si>
  <si>
    <t>4BF Crazy Bounce Rope Grande Pelota rellenable con jaladera de polipropileno</t>
  </si>
  <si>
    <t>cantidad</t>
  </si>
  <si>
    <t>10 GRATIS</t>
  </si>
  <si>
    <t>4BF Tugging Star Estrella trenzado roja</t>
  </si>
  <si>
    <t>Pro Pets Pelota Gajos con Cuerda 14mm, doble nudo naranja</t>
  </si>
  <si>
    <t>Pro Pets Pelota Gajos con Cuerda 14mm, doble nudo verde</t>
  </si>
  <si>
    <t>Balón Americano con cuerda naranja</t>
  </si>
  <si>
    <t>4BF Crazy Bounce Mediana Pelota Rellenable naranja</t>
  </si>
  <si>
    <t>4BF Crazy Bounce Mediana Pelota Rellenable roja</t>
  </si>
  <si>
    <t>4BF Crazy Bounce Jumbo Pelota Rellenable roja</t>
  </si>
  <si>
    <t>Pro Pets Pelota Afelpada con Jaladera amarillo/azul</t>
  </si>
  <si>
    <t>N</t>
  </si>
  <si>
    <t>Codigo</t>
  </si>
  <si>
    <t>Producto</t>
  </si>
  <si>
    <t>Cantidad</t>
  </si>
  <si>
    <t>Subtotal</t>
  </si>
  <si>
    <t>Impuesto</t>
  </si>
  <si>
    <t>Descuento</t>
  </si>
  <si>
    <t>Total</t>
  </si>
  <si>
    <t>PRO PETS JUEGO DE PELOTAS MINI</t>
  </si>
  <si>
    <t>PRO PETS JUEGO DE PELOTAS MINI VERDE, AMARILLO</t>
  </si>
  <si>
    <t>PRO PETS JUEGO DE PELOTAS MINI AZUL, ROJO</t>
  </si>
  <si>
    <t>PRO PETS PELOTA BLANDA CON JALADERA</t>
  </si>
  <si>
    <t>PRO PETS PELOTA GAJOS CON CUERDA 14MM, DOBLE NUDO AZUL</t>
  </si>
  <si>
    <t>PRO PETS PELOTA GAJOS CON CUERDA 14MM, DOBLE NUDO VERDE</t>
  </si>
  <si>
    <t>PRO PETS PELOTA GAJOS CON CUERDA 14MM, DOBLE NUDO</t>
  </si>
  <si>
    <t>PRO PETS PELOTA GAJOS CON CUERDA 14MM, DOBLE NUDO NARANJA</t>
  </si>
  <si>
    <t>BALON AMERICANO CON CUERDA, VERDE</t>
  </si>
  <si>
    <t>BALÃ³N AMERICANO CON CUERDA NARANJA</t>
  </si>
  <si>
    <t>4BF CRAZY BOUNCE MEDIANA PELOTA RELLENABLE ROJA</t>
  </si>
  <si>
    <t>4BF CRAZY BOUNCE JUMBO PELOTA RELLENABLE</t>
  </si>
  <si>
    <t>4BF CRAZY BOUNCE JUMBO RELLENABLE ROJA</t>
  </si>
  <si>
    <t>4BF TUGGING BONE HUESO MACIZO Y CUERDA DE POLIPROPILENO</t>
  </si>
  <si>
    <t>4BF TUGGING STAR TRENZADO ROJA</t>
  </si>
  <si>
    <t>4BF BUMPY BALL PELOTA MACIZA PARA MORDEDURAS POTENTES</t>
  </si>
  <si>
    <t>4BF BUMPY BALL PELOTA MACIZA TEXTURIZADA PARA MORDEDURAS POTENTES</t>
  </si>
  <si>
    <t>4BF CRAZY BOUNCE MEDIANA PELOTA RELLENABLE NARANJA</t>
  </si>
  <si>
    <t>4BF CRAZY BOUNCE ROPE CHICA RELLENABLE CON JALADERA ROJO</t>
  </si>
  <si>
    <t>4BF CRAZY BOUNCE ROPE GRANDE RELLENABLE CON JALADERA VERDE</t>
  </si>
  <si>
    <t>4BF CRAZY BOUNCE ROPE GRANDE RELLENABLE CON JALADERA ROJA</t>
  </si>
  <si>
    <t>EL LOCO XL ROJA</t>
  </si>
  <si>
    <t>EL MACHO L MORADA (RUDO)</t>
  </si>
  <si>
    <t>LA PANTERA S NEGRO</t>
  </si>
  <si>
    <t>PRO PETS HUESO JUMBO NARANJA</t>
  </si>
  <si>
    <t>PRO PETS HUESO JUMBO VERDE</t>
  </si>
  <si>
    <t>PRO PETS PELOTA AFELPADA CON JALADERA AZUL, ROJO</t>
  </si>
  <si>
    <t>PRO PETS PELOTA AFELPADA CON JALADERA</t>
  </si>
  <si>
    <t>PRO PETS PELOTA AFELPADA CON JALADERA MORADO, ROSA</t>
  </si>
  <si>
    <t>PRO PETS PELOTA BLANDA CON JALADERA NARANJA / VERDE</t>
  </si>
  <si>
    <t>7501024403080</t>
  </si>
  <si>
    <t>7501024470273</t>
  </si>
  <si>
    <t>Id</t>
  </si>
  <si>
    <t>Existencia</t>
  </si>
  <si>
    <t>Fabricante</t>
  </si>
  <si>
    <t>4BF Crazy Bounce Mediana Pelota Rellenable rosa</t>
  </si>
  <si>
    <t>Bodega</t>
  </si>
  <si>
    <t>4BF Crazy Bounce Grande Rellenable ROSA</t>
  </si>
  <si>
    <t>4BF Crazy Bounce Jumbo Rellenable rosa</t>
  </si>
  <si>
    <t>4BF Crazy Bounce Jumbo Rellenable roja</t>
  </si>
  <si>
    <t>4BF Tugging Star trenzado verde</t>
  </si>
  <si>
    <t>4BF Tugging Star trenzado roja</t>
  </si>
  <si>
    <t>4BF Bumpy Ball Pelota Maciza para mordeduras potentes</t>
  </si>
  <si>
    <t>4BF Crazy Bounce Grande Rellenable NARANJA</t>
  </si>
  <si>
    <t>4BF Crazy Bounce Jumbo Rellenable naranja</t>
  </si>
  <si>
    <t>4BF Tugging Bone Hueso macizo NARANJA</t>
  </si>
  <si>
    <t>4BF Tugging Star trenzado naranja</t>
  </si>
  <si>
    <t>4BF Crazy Bounce Rope Chica Rellenable con jaladera VERDE</t>
  </si>
  <si>
    <t>4BF Crazy Bounce Rope Chica Rellenable con jaladera ROJO</t>
  </si>
  <si>
    <t>4BF Crazy Bounce Rope Chica Rellenable con jaladera NARANJA</t>
  </si>
  <si>
    <t>4BF Crazy Bounce Rope Mediano rellenable con jaladera ROSA</t>
  </si>
  <si>
    <t>4BF Crazy Bounce Rope Mediano rellenable con jaladera VERDE</t>
  </si>
  <si>
    <t>4BF Crazy Bounce Rope Mediano rellenable con jaladera ROJA</t>
  </si>
  <si>
    <t>4BF Crazy Bounce Rope Mediano rellenable con jaladera NARANJA</t>
  </si>
  <si>
    <t>4BF Crazy Bounce Rope Grande Pelota rellenable con jaladera ROSA</t>
  </si>
  <si>
    <t>4BF Crazy Bounce Rope Grande rellenable con jaladera VERDE</t>
  </si>
  <si>
    <t>4BF Crazy Bounce Rope Grande rellenable con jaladera ROJA</t>
  </si>
  <si>
    <t>4BF Crazy Bounce Rope Grande rellenable con jaladera NARANJA</t>
  </si>
  <si>
    <t>DINAMITA XS VERDE</t>
  </si>
  <si>
    <t>Pro Pets Pelota blanda con Cascabel naranja, amarillo</t>
  </si>
  <si>
    <t>Pro Pets Pelota blanda con Cascabel verde, amarillo</t>
  </si>
  <si>
    <t>Pro Pets Juego de Pelotas Mini ROJO, AMARILLO</t>
  </si>
  <si>
    <t>Pro Pets Juego de Pelotas Mini AZUL, AMARILLO</t>
  </si>
  <si>
    <t>Pro Pets Juego de Pelotas Mini NARANJA, AMARILLO</t>
  </si>
  <si>
    <t>Pro Pets Juego de Pelotas Mini VERDE, AMARILLO</t>
  </si>
  <si>
    <t>Pro Pets Juego de Pelotas Mini AZUL, ROJO</t>
  </si>
  <si>
    <t>Pro Pets Juego de Pelotas Mini NARANJA, VERDE</t>
  </si>
  <si>
    <t>Pro Pets Pelota Blanda con Jaladera rojo, amarillo</t>
  </si>
  <si>
    <t>Pro Pets Pelota Blanda con Jaladera NARANJA, AMARILLO</t>
  </si>
  <si>
    <t>Pro Pets Pelota Blanda con Jaladera verde, amarillo</t>
  </si>
  <si>
    <t>Pro Pets Pelota Gajos con Cuerda 14mm, doble nudo azul</t>
  </si>
  <si>
    <t>Balon Americano con cuerda, azul</t>
  </si>
  <si>
    <t>Balon Americano con cuerda, verde</t>
  </si>
  <si>
    <t>BalÃ³n Americano con cuerda naranja</t>
  </si>
  <si>
    <t>Pro Pets Hueso Jumbo NARANJA</t>
  </si>
  <si>
    <t>Pro Pets Hueso Jumbo VERDE</t>
  </si>
  <si>
    <t>Pro Pets Pelota Afelpada con Jaladera azul, rojo</t>
  </si>
  <si>
    <t>Pro Pets Pelota Afelpada con Jaladera amarillo / azul</t>
  </si>
  <si>
    <t>Pro Pets Pelota blanda con Cascabel azul, rojo</t>
  </si>
  <si>
    <t>Pro Pets Pelota blanda con Cascabel naranja, verde</t>
  </si>
  <si>
    <t>Pro Pets Pelota Afelpada con Jaladera morado, rosa</t>
  </si>
  <si>
    <t>Pro Pets Hueso Jumbo AZUL</t>
  </si>
  <si>
    <t>Pro Pets Hueso Jumbo ROJO</t>
  </si>
  <si>
    <t>Pro Pets Pelota Blanda con Jaladera naranja / verde</t>
  </si>
  <si>
    <t>Pro Pets Pelota Huellas con Silbato azul</t>
  </si>
  <si>
    <t>Pro Pets Pelota Huellas con Silbato verde</t>
  </si>
  <si>
    <t>Pro Pets Pelota Huellas con Silbato rojo</t>
  </si>
  <si>
    <t>Pro Pets Pelota Huellas con Silbato naranja</t>
  </si>
  <si>
    <t>7501024403110</t>
  </si>
  <si>
    <t>7501024403127</t>
  </si>
  <si>
    <t>7501024403233</t>
  </si>
  <si>
    <t>7501024403257</t>
  </si>
  <si>
    <t>7501024403493</t>
  </si>
  <si>
    <t>7501024403509</t>
  </si>
  <si>
    <t>7501024403516</t>
  </si>
  <si>
    <t>7501024403523</t>
  </si>
  <si>
    <t>7501024403936</t>
  </si>
  <si>
    <t>7501024403912</t>
  </si>
  <si>
    <t>7501024433261</t>
  </si>
  <si>
    <t>7501024433377</t>
  </si>
  <si>
    <t>7501024433384</t>
  </si>
  <si>
    <t>7501024433476</t>
  </si>
  <si>
    <t>7501024433490</t>
  </si>
  <si>
    <t>INV INICIAL</t>
  </si>
  <si>
    <t>EXIST BODEGA</t>
  </si>
  <si>
    <t>7501024433568</t>
  </si>
  <si>
    <t>7501024433599</t>
  </si>
  <si>
    <t>7501024433735</t>
  </si>
  <si>
    <t>7501024433834</t>
  </si>
  <si>
    <t>7501024433926</t>
  </si>
  <si>
    <t>7501024433933</t>
  </si>
  <si>
    <t>7501024435104</t>
  </si>
  <si>
    <t>TORIBIO PEREZ VAZQUEZ</t>
  </si>
  <si>
    <t>PRIV 4 MILPAS NO. 14-1, SAN JOSE BUENAVISTA, QUERETARO, QRO. CP. 76220</t>
  </si>
  <si>
    <t>PROVEEDOR:</t>
  </si>
  <si>
    <t>PEDIDO 161123</t>
  </si>
  <si>
    <t>dif</t>
  </si>
  <si>
    <t>4BF Crazy Bounce Jumbo Pelota Rellenable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</si>
</sst>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Calibri"/>
      <family val="2"/>
      <scheme val="minor"/>
    </font>
    <font>
      <sz val="10"/>
      <name val="Segoe U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666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43" fontId="0" fillId="0" borderId="0" xfId="0" applyNumberFormat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" fontId="2" fillId="5" borderId="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 wrapText="1"/>
    </xf>
    <xf numFmtId="1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0" xfId="0" applyFont="1" applyFill="1"/>
    <xf numFmtId="1" fontId="0" fillId="5" borderId="1" xfId="0" applyNumberFormat="1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wrapText="1"/>
    </xf>
    <xf numFmtId="1" fontId="0" fillId="5" borderId="1" xfId="0" applyNumberFormat="1" applyFill="1" applyBorder="1"/>
    <xf numFmtId="0" fontId="0" fillId="5" borderId="1" xfId="0" applyFill="1" applyBorder="1" applyAlignment="1">
      <alignment vertical="center" wrapText="1"/>
    </xf>
    <xf numFmtId="1" fontId="0" fillId="6" borderId="1" xfId="0" applyNumberFormat="1" applyFill="1" applyBorder="1"/>
    <xf numFmtId="0" fontId="0" fillId="6" borderId="0" xfId="0" applyFill="1"/>
    <xf numFmtId="0" fontId="0" fillId="6" borderId="1" xfId="0" applyFill="1" applyBorder="1" applyAlignment="1">
      <alignment vertical="center" wrapText="1"/>
    </xf>
    <xf numFmtId="1" fontId="0" fillId="6" borderId="1" xfId="0" applyNumberFormat="1" applyFill="1" applyBorder="1" applyAlignment="1">
      <alignment horizontal="center" vertical="center"/>
    </xf>
    <xf numFmtId="43" fontId="0" fillId="6" borderId="0" xfId="0" applyNumberFormat="1" applyFill="1"/>
    <xf numFmtId="1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49" fontId="0" fillId="0" borderId="0" xfId="0" applyNumberFormat="1"/>
    <xf numFmtId="49" fontId="0" fillId="0" borderId="0" xfId="0" quotePrefix="1" applyNumberForma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49" fontId="0" fillId="0" borderId="1" xfId="0" quotePrefix="1" applyNumberFormat="1" applyBorder="1"/>
    <xf numFmtId="49" fontId="0" fillId="0" borderId="1" xfId="0" applyNumberFormat="1" applyBorder="1"/>
    <xf numFmtId="0" fontId="0" fillId="7" borderId="1" xfId="0" applyFill="1" applyBorder="1"/>
    <xf numFmtId="49" fontId="0" fillId="7" borderId="1" xfId="0" applyNumberFormat="1" applyFill="1" applyBorder="1"/>
    <xf numFmtId="0" fontId="6" fillId="0" borderId="0" xfId="0" applyFont="1"/>
    <xf numFmtId="49" fontId="0" fillId="8" borderId="0" xfId="0" applyNumberFormat="1" applyFill="1"/>
    <xf numFmtId="0" fontId="6" fillId="8" borderId="0" xfId="0" applyFont="1" applyFill="1"/>
    <xf numFmtId="0" fontId="0" fillId="8" borderId="0" xfId="0" applyFill="1"/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165100</xdr:colOff>
      <xdr:row>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332CA-F7C7-467C-A3CA-02BE64B2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8150" cy="4635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72C2-47A7-4A93-BA1E-2F49771E6812}">
  <dimension ref="A1:Q69"/>
  <sheetViews>
    <sheetView zoomScale="80" zoomScaleNormal="80" workbookViewId="0">
      <selection activeCell="A7" sqref="A7:XFD7"/>
    </sheetView>
  </sheetViews>
  <sheetFormatPr baseColWidth="10" defaultRowHeight="14.5" x14ac:dyDescent="0.35"/>
  <cols>
    <col min="1" max="1" width="14.26953125" bestFit="1" customWidth="1"/>
    <col min="2" max="2" width="3.26953125" bestFit="1" customWidth="1"/>
    <col min="3" max="3" width="72.36328125" bestFit="1" customWidth="1"/>
    <col min="4" max="4" width="17.7265625" bestFit="1" customWidth="1"/>
    <col min="5" max="5" width="11.54296875" bestFit="1" customWidth="1"/>
    <col min="6" max="6" width="15.1796875" bestFit="1" customWidth="1"/>
    <col min="7" max="7" width="14" bestFit="1" customWidth="1"/>
    <col min="8" max="8" width="20.6328125" bestFit="1" customWidth="1"/>
    <col min="9" max="9" width="15.81640625" bestFit="1" customWidth="1"/>
    <col min="10" max="10" width="3.81640625" bestFit="1" customWidth="1"/>
    <col min="11" max="11" width="4.54296875" bestFit="1" customWidth="1"/>
    <col min="12" max="12" width="8.08984375" bestFit="1" customWidth="1"/>
    <col min="13" max="13" width="7.6328125" bestFit="1" customWidth="1"/>
    <col min="14" max="14" width="7.36328125" bestFit="1" customWidth="1"/>
    <col min="15" max="15" width="9.453125" bestFit="1" customWidth="1"/>
    <col min="16" max="16" width="8.0898437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s="4">
        <v>7501024433230</v>
      </c>
      <c r="C2" s="6" t="s">
        <v>49</v>
      </c>
      <c r="D2" t="s">
        <v>48</v>
      </c>
      <c r="E2" s="2" t="s">
        <v>47</v>
      </c>
      <c r="F2" t="s">
        <v>16</v>
      </c>
      <c r="G2" s="10">
        <v>74.150000000000006</v>
      </c>
      <c r="H2" s="10">
        <v>74.150000000000006</v>
      </c>
      <c r="I2" s="10">
        <f t="shared" ref="I2:I33" si="0">ROUND((H2+(H2*0.6)),2)</f>
        <v>118.64</v>
      </c>
      <c r="J2">
        <v>16</v>
      </c>
      <c r="K2">
        <v>0</v>
      </c>
      <c r="L2" s="10">
        <f>ROUND((H2-(H2*0.25)),2)</f>
        <v>55.61</v>
      </c>
      <c r="O2">
        <v>10111301</v>
      </c>
    </row>
    <row r="3" spans="1:16" x14ac:dyDescent="0.35">
      <c r="A3" s="34">
        <v>7501024433261</v>
      </c>
      <c r="B3" s="35"/>
      <c r="C3" s="36" t="s">
        <v>65</v>
      </c>
      <c r="D3" t="s">
        <v>48</v>
      </c>
      <c r="E3" s="2" t="s">
        <v>47</v>
      </c>
      <c r="F3" t="s">
        <v>16</v>
      </c>
      <c r="G3" s="10">
        <v>74.150000000000006</v>
      </c>
      <c r="H3" s="10">
        <v>74.150000000000006</v>
      </c>
      <c r="I3" s="10">
        <f t="shared" si="0"/>
        <v>118.64</v>
      </c>
      <c r="J3">
        <v>16</v>
      </c>
      <c r="K3">
        <v>0</v>
      </c>
      <c r="L3" s="10">
        <f t="shared" ref="L3:L34" si="1">ROUND((H3-(H3*0.25)),2)</f>
        <v>55.61</v>
      </c>
      <c r="O3">
        <v>10111301</v>
      </c>
    </row>
    <row r="4" spans="1:16" x14ac:dyDescent="0.35">
      <c r="A4" s="4">
        <v>7501024433292</v>
      </c>
      <c r="C4" s="6" t="s">
        <v>50</v>
      </c>
      <c r="D4" t="s">
        <v>48</v>
      </c>
      <c r="E4" s="2" t="s">
        <v>47</v>
      </c>
      <c r="F4" t="s">
        <v>16</v>
      </c>
      <c r="G4" s="10">
        <v>90.09</v>
      </c>
      <c r="H4" s="10">
        <v>90.09</v>
      </c>
      <c r="I4" s="10">
        <f t="shared" si="0"/>
        <v>144.13999999999999</v>
      </c>
      <c r="J4">
        <v>16</v>
      </c>
      <c r="K4">
        <v>0</v>
      </c>
      <c r="L4" s="10">
        <f t="shared" si="1"/>
        <v>67.569999999999993</v>
      </c>
      <c r="O4">
        <v>10111301</v>
      </c>
    </row>
    <row r="5" spans="1:16" x14ac:dyDescent="0.35">
      <c r="A5" s="4">
        <v>7501024433353</v>
      </c>
      <c r="C5" s="6" t="s">
        <v>51</v>
      </c>
      <c r="D5" t="s">
        <v>48</v>
      </c>
      <c r="E5" s="2" t="s">
        <v>47</v>
      </c>
      <c r="F5" t="s">
        <v>16</v>
      </c>
      <c r="G5" s="10">
        <v>122.84</v>
      </c>
      <c r="H5" s="10">
        <v>122.84</v>
      </c>
      <c r="I5" s="10">
        <f t="shared" si="0"/>
        <v>196.54</v>
      </c>
      <c r="J5">
        <v>16</v>
      </c>
      <c r="K5">
        <v>0</v>
      </c>
      <c r="L5" s="10">
        <f t="shared" si="1"/>
        <v>92.13</v>
      </c>
      <c r="O5">
        <v>10111301</v>
      </c>
    </row>
    <row r="6" spans="1:16" x14ac:dyDescent="0.35">
      <c r="A6" s="4">
        <v>7501024433377</v>
      </c>
      <c r="C6" s="6" t="s">
        <v>51</v>
      </c>
      <c r="D6" t="s">
        <v>48</v>
      </c>
      <c r="E6" s="2" t="s">
        <v>47</v>
      </c>
      <c r="F6" t="s">
        <v>16</v>
      </c>
      <c r="G6" s="10">
        <v>122.84</v>
      </c>
      <c r="H6" s="10">
        <v>122.84</v>
      </c>
      <c r="I6" s="10">
        <f t="shared" si="0"/>
        <v>196.54</v>
      </c>
      <c r="J6">
        <v>16</v>
      </c>
      <c r="K6">
        <v>0</v>
      </c>
      <c r="L6" s="10">
        <f t="shared" si="1"/>
        <v>92.13</v>
      </c>
      <c r="O6">
        <v>10111301</v>
      </c>
    </row>
    <row r="7" spans="1:16" x14ac:dyDescent="0.35">
      <c r="A7" s="34">
        <v>7501024433384</v>
      </c>
      <c r="C7" s="36" t="s">
        <v>66</v>
      </c>
      <c r="D7" t="s">
        <v>48</v>
      </c>
      <c r="E7" s="2" t="s">
        <v>47</v>
      </c>
      <c r="F7" t="s">
        <v>16</v>
      </c>
      <c r="G7" s="10">
        <v>122.84</v>
      </c>
      <c r="H7" s="10">
        <v>122.84</v>
      </c>
      <c r="I7" s="10">
        <f t="shared" si="0"/>
        <v>196.54</v>
      </c>
      <c r="J7">
        <v>16</v>
      </c>
      <c r="K7">
        <v>0</v>
      </c>
      <c r="L7" s="10">
        <f t="shared" si="1"/>
        <v>92.13</v>
      </c>
      <c r="O7">
        <v>10111301</v>
      </c>
    </row>
    <row r="8" spans="1:16" x14ac:dyDescent="0.35">
      <c r="A8" s="4">
        <v>7501024433476</v>
      </c>
      <c r="C8" s="6" t="s">
        <v>52</v>
      </c>
      <c r="D8" t="s">
        <v>48</v>
      </c>
      <c r="E8" s="2" t="s">
        <v>47</v>
      </c>
      <c r="F8" t="s">
        <v>16</v>
      </c>
      <c r="G8" s="10">
        <v>75.430000000000007</v>
      </c>
      <c r="H8" s="10">
        <v>75.430000000000007</v>
      </c>
      <c r="I8" s="10">
        <f t="shared" si="0"/>
        <v>120.69</v>
      </c>
      <c r="J8">
        <v>16</v>
      </c>
      <c r="K8">
        <v>0</v>
      </c>
      <c r="L8" s="10">
        <f t="shared" si="1"/>
        <v>56.57</v>
      </c>
      <c r="O8">
        <v>10111301</v>
      </c>
    </row>
    <row r="9" spans="1:16" x14ac:dyDescent="0.35">
      <c r="A9" s="4">
        <v>7501024433490</v>
      </c>
      <c r="C9" s="6" t="s">
        <v>52</v>
      </c>
      <c r="D9" t="s">
        <v>48</v>
      </c>
      <c r="E9" s="2" t="s">
        <v>47</v>
      </c>
      <c r="F9" t="s">
        <v>16</v>
      </c>
      <c r="G9" s="10">
        <v>75.430000000000007</v>
      </c>
      <c r="H9" s="10">
        <v>75.430000000000007</v>
      </c>
      <c r="I9" s="10">
        <f t="shared" si="0"/>
        <v>120.69</v>
      </c>
      <c r="J9">
        <v>16</v>
      </c>
      <c r="K9">
        <v>0</v>
      </c>
      <c r="L9" s="10">
        <f t="shared" si="1"/>
        <v>56.57</v>
      </c>
      <c r="O9">
        <v>10111301</v>
      </c>
    </row>
    <row r="10" spans="1:16" x14ac:dyDescent="0.35">
      <c r="A10" s="4">
        <v>7501024433506</v>
      </c>
      <c r="C10" s="6" t="s">
        <v>52</v>
      </c>
      <c r="D10" t="s">
        <v>48</v>
      </c>
      <c r="E10" s="2" t="s">
        <v>47</v>
      </c>
      <c r="F10" t="s">
        <v>16</v>
      </c>
      <c r="G10" s="10">
        <v>75.430000000000007</v>
      </c>
      <c r="H10" s="10">
        <v>75.430000000000007</v>
      </c>
      <c r="I10" s="10">
        <f t="shared" si="0"/>
        <v>120.69</v>
      </c>
      <c r="J10">
        <v>16</v>
      </c>
      <c r="K10">
        <v>0</v>
      </c>
      <c r="L10" s="10">
        <f t="shared" si="1"/>
        <v>56.57</v>
      </c>
      <c r="O10">
        <v>10111301</v>
      </c>
    </row>
    <row r="11" spans="1:16" s="35" customFormat="1" x14ac:dyDescent="0.35">
      <c r="A11" s="34">
        <v>7501024433551</v>
      </c>
      <c r="C11" s="36" t="s">
        <v>53</v>
      </c>
      <c r="D11" s="35" t="s">
        <v>48</v>
      </c>
      <c r="E11" s="37" t="s">
        <v>47</v>
      </c>
      <c r="F11" s="35" t="s">
        <v>16</v>
      </c>
      <c r="G11" s="38">
        <v>98.71</v>
      </c>
      <c r="H11" s="38">
        <v>98.71</v>
      </c>
      <c r="I11" s="38">
        <f t="shared" si="0"/>
        <v>157.94</v>
      </c>
      <c r="J11" s="35">
        <v>16</v>
      </c>
      <c r="K11" s="35">
        <v>0</v>
      </c>
      <c r="L11" s="38">
        <f t="shared" si="1"/>
        <v>74.03</v>
      </c>
      <c r="O11" s="35">
        <v>10111301</v>
      </c>
    </row>
    <row r="12" spans="1:16" s="35" customFormat="1" x14ac:dyDescent="0.35">
      <c r="A12" s="34">
        <v>7501024433568</v>
      </c>
      <c r="C12" s="36" t="s">
        <v>60</v>
      </c>
      <c r="D12" s="35" t="s">
        <v>48</v>
      </c>
      <c r="E12" s="37" t="s">
        <v>47</v>
      </c>
      <c r="F12" s="35" t="s">
        <v>16</v>
      </c>
      <c r="G12" s="38">
        <v>98.71</v>
      </c>
      <c r="H12" s="38">
        <v>98.71</v>
      </c>
      <c r="I12" s="38">
        <f t="shared" si="0"/>
        <v>157.94</v>
      </c>
      <c r="J12" s="35">
        <v>16</v>
      </c>
      <c r="K12" s="35">
        <v>0</v>
      </c>
      <c r="L12" s="38">
        <f t="shared" si="1"/>
        <v>74.03</v>
      </c>
      <c r="O12" s="35">
        <v>10111301</v>
      </c>
    </row>
    <row r="13" spans="1:16" x14ac:dyDescent="0.35">
      <c r="A13" s="32">
        <v>7501024433599</v>
      </c>
      <c r="B13" s="30"/>
      <c r="C13" s="33" t="s">
        <v>54</v>
      </c>
      <c r="D13" t="s">
        <v>48</v>
      </c>
      <c r="E13" s="2" t="s">
        <v>47</v>
      </c>
      <c r="F13" t="s">
        <v>16</v>
      </c>
      <c r="G13" s="10">
        <v>94.4</v>
      </c>
      <c r="H13" s="10">
        <v>94.4</v>
      </c>
      <c r="I13" s="10">
        <f t="shared" si="0"/>
        <v>151.04</v>
      </c>
      <c r="J13">
        <v>16</v>
      </c>
      <c r="K13">
        <v>0</v>
      </c>
      <c r="L13" s="10">
        <f t="shared" si="1"/>
        <v>70.8</v>
      </c>
      <c r="O13">
        <v>10111301</v>
      </c>
    </row>
    <row r="14" spans="1:16" s="35" customFormat="1" x14ac:dyDescent="0.35">
      <c r="A14" s="34">
        <v>7501024433735</v>
      </c>
      <c r="C14" s="36" t="s">
        <v>64</v>
      </c>
      <c r="D14" s="35" t="s">
        <v>48</v>
      </c>
      <c r="E14" s="37" t="s">
        <v>47</v>
      </c>
      <c r="F14" s="35" t="s">
        <v>16</v>
      </c>
      <c r="G14" s="38">
        <v>74.150000000000006</v>
      </c>
      <c r="H14" s="38">
        <v>74.150000000000006</v>
      </c>
      <c r="I14" s="38">
        <f t="shared" si="0"/>
        <v>118.64</v>
      </c>
      <c r="J14" s="35">
        <v>16</v>
      </c>
      <c r="K14" s="35">
        <v>0</v>
      </c>
      <c r="L14" s="38">
        <f t="shared" si="1"/>
        <v>55.61</v>
      </c>
      <c r="O14" s="35">
        <v>10111301</v>
      </c>
    </row>
    <row r="15" spans="1:16" x14ac:dyDescent="0.35">
      <c r="A15" s="4">
        <v>7501024433742</v>
      </c>
      <c r="C15" s="6" t="s">
        <v>50</v>
      </c>
      <c r="D15" t="s">
        <v>48</v>
      </c>
      <c r="E15" s="2" t="s">
        <v>47</v>
      </c>
      <c r="F15" t="s">
        <v>16</v>
      </c>
      <c r="G15" s="10">
        <v>90.09</v>
      </c>
      <c r="H15" s="10">
        <v>90.09</v>
      </c>
      <c r="I15" s="10">
        <f t="shared" si="0"/>
        <v>144.13999999999999</v>
      </c>
      <c r="J15">
        <v>16</v>
      </c>
      <c r="K15">
        <v>0</v>
      </c>
      <c r="L15" s="10">
        <f t="shared" si="1"/>
        <v>67.569999999999993</v>
      </c>
      <c r="O15">
        <v>10111301</v>
      </c>
    </row>
    <row r="16" spans="1:16" x14ac:dyDescent="0.35">
      <c r="A16" s="4">
        <v>7501024433759</v>
      </c>
      <c r="C16" s="6" t="s">
        <v>51</v>
      </c>
      <c r="D16" t="s">
        <v>48</v>
      </c>
      <c r="E16" s="2" t="s">
        <v>47</v>
      </c>
      <c r="F16" t="s">
        <v>16</v>
      </c>
      <c r="G16" s="10">
        <v>122.84</v>
      </c>
      <c r="H16" s="10">
        <v>122.84</v>
      </c>
      <c r="I16" s="10">
        <f t="shared" si="0"/>
        <v>196.54</v>
      </c>
      <c r="J16">
        <v>16</v>
      </c>
      <c r="K16">
        <v>0</v>
      </c>
      <c r="L16" s="10">
        <f t="shared" si="1"/>
        <v>92.13</v>
      </c>
      <c r="O16">
        <v>10111301</v>
      </c>
    </row>
    <row r="17" spans="1:15" x14ac:dyDescent="0.35">
      <c r="A17" s="4">
        <v>7501024433773</v>
      </c>
      <c r="C17" s="6" t="s">
        <v>52</v>
      </c>
      <c r="D17" t="s">
        <v>48</v>
      </c>
      <c r="E17" s="2" t="s">
        <v>47</v>
      </c>
      <c r="F17" t="s">
        <v>16</v>
      </c>
      <c r="G17" s="10">
        <v>75.430000000000007</v>
      </c>
      <c r="H17" s="10">
        <v>75.430000000000007</v>
      </c>
      <c r="I17" s="10">
        <f t="shared" si="0"/>
        <v>120.69</v>
      </c>
      <c r="J17">
        <v>16</v>
      </c>
      <c r="K17">
        <v>0</v>
      </c>
      <c r="L17" s="10">
        <f t="shared" si="1"/>
        <v>56.57</v>
      </c>
      <c r="O17">
        <v>10111301</v>
      </c>
    </row>
    <row r="18" spans="1:15" x14ac:dyDescent="0.35">
      <c r="A18" s="4">
        <v>7501024433780</v>
      </c>
      <c r="C18" s="6" t="s">
        <v>53</v>
      </c>
      <c r="D18" t="s">
        <v>48</v>
      </c>
      <c r="E18" s="2" t="s">
        <v>47</v>
      </c>
      <c r="F18" t="s">
        <v>16</v>
      </c>
      <c r="G18" s="10">
        <v>98.71</v>
      </c>
      <c r="H18" s="10">
        <v>98.71</v>
      </c>
      <c r="I18" s="10">
        <f t="shared" si="0"/>
        <v>157.94</v>
      </c>
      <c r="J18">
        <v>16</v>
      </c>
      <c r="K18">
        <v>0</v>
      </c>
      <c r="L18" s="10">
        <f t="shared" si="1"/>
        <v>74.03</v>
      </c>
      <c r="O18">
        <v>10111301</v>
      </c>
    </row>
    <row r="19" spans="1:15" x14ac:dyDescent="0.35">
      <c r="A19" s="4">
        <v>7501024433827</v>
      </c>
      <c r="C19" s="6" t="s">
        <v>55</v>
      </c>
      <c r="D19" t="s">
        <v>48</v>
      </c>
      <c r="E19" s="2" t="s">
        <v>47</v>
      </c>
      <c r="F19" t="s">
        <v>16</v>
      </c>
      <c r="G19" s="10">
        <v>79.75</v>
      </c>
      <c r="H19" s="10">
        <v>79.75</v>
      </c>
      <c r="I19" s="10">
        <f t="shared" si="0"/>
        <v>127.6</v>
      </c>
      <c r="J19">
        <v>16</v>
      </c>
      <c r="K19">
        <v>0</v>
      </c>
      <c r="L19" s="10">
        <f t="shared" si="1"/>
        <v>59.81</v>
      </c>
      <c r="O19">
        <v>10111301</v>
      </c>
    </row>
    <row r="20" spans="1:15" x14ac:dyDescent="0.35">
      <c r="A20" s="4">
        <v>7501024433834</v>
      </c>
      <c r="C20" s="6" t="s">
        <v>55</v>
      </c>
      <c r="D20" t="s">
        <v>48</v>
      </c>
      <c r="E20" s="2" t="s">
        <v>47</v>
      </c>
      <c r="F20" t="s">
        <v>16</v>
      </c>
      <c r="G20" s="10">
        <v>79.75</v>
      </c>
      <c r="H20" s="10">
        <v>79.75</v>
      </c>
      <c r="I20" s="10">
        <f t="shared" si="0"/>
        <v>127.6</v>
      </c>
      <c r="J20">
        <v>16</v>
      </c>
      <c r="K20">
        <v>0</v>
      </c>
      <c r="L20" s="10">
        <f t="shared" si="1"/>
        <v>59.81</v>
      </c>
      <c r="O20">
        <v>10111301</v>
      </c>
    </row>
    <row r="21" spans="1:15" x14ac:dyDescent="0.35">
      <c r="A21" s="4">
        <v>7501024433841</v>
      </c>
      <c r="C21" s="6" t="s">
        <v>55</v>
      </c>
      <c r="D21" t="s">
        <v>48</v>
      </c>
      <c r="E21" s="2" t="s">
        <v>47</v>
      </c>
      <c r="F21" t="s">
        <v>16</v>
      </c>
      <c r="G21" s="10">
        <v>79.75</v>
      </c>
      <c r="H21" s="10">
        <v>79.75</v>
      </c>
      <c r="I21" s="10">
        <f t="shared" si="0"/>
        <v>127.6</v>
      </c>
      <c r="J21">
        <v>16</v>
      </c>
      <c r="K21">
        <v>0</v>
      </c>
      <c r="L21" s="10">
        <f t="shared" si="1"/>
        <v>59.81</v>
      </c>
      <c r="O21">
        <v>10111301</v>
      </c>
    </row>
    <row r="22" spans="1:15" x14ac:dyDescent="0.35">
      <c r="A22" s="4">
        <v>7501024433858</v>
      </c>
      <c r="C22" s="6" t="s">
        <v>56</v>
      </c>
      <c r="D22" t="s">
        <v>48</v>
      </c>
      <c r="E22" s="2" t="s">
        <v>47</v>
      </c>
      <c r="F22" t="s">
        <v>16</v>
      </c>
      <c r="G22" s="10">
        <v>90.09</v>
      </c>
      <c r="H22" s="10">
        <v>90.09</v>
      </c>
      <c r="I22" s="10">
        <f t="shared" si="0"/>
        <v>144.13999999999999</v>
      </c>
      <c r="J22">
        <v>16</v>
      </c>
      <c r="K22">
        <v>0</v>
      </c>
      <c r="L22" s="10">
        <f t="shared" si="1"/>
        <v>67.569999999999993</v>
      </c>
      <c r="O22">
        <v>10111301</v>
      </c>
    </row>
    <row r="23" spans="1:15" x14ac:dyDescent="0.35">
      <c r="A23" s="4">
        <v>7501024433872</v>
      </c>
      <c r="C23" s="6" t="s">
        <v>56</v>
      </c>
      <c r="D23" t="s">
        <v>48</v>
      </c>
      <c r="E23" s="2" t="s">
        <v>47</v>
      </c>
      <c r="F23" t="s">
        <v>16</v>
      </c>
      <c r="G23" s="10">
        <v>90.09</v>
      </c>
      <c r="H23" s="10">
        <v>90.09</v>
      </c>
      <c r="I23" s="10">
        <f t="shared" si="0"/>
        <v>144.13999999999999</v>
      </c>
      <c r="J23">
        <v>16</v>
      </c>
      <c r="K23">
        <v>0</v>
      </c>
      <c r="L23" s="10">
        <f t="shared" si="1"/>
        <v>67.569999999999993</v>
      </c>
      <c r="O23">
        <v>10111301</v>
      </c>
    </row>
    <row r="24" spans="1:15" x14ac:dyDescent="0.35">
      <c r="A24" s="4">
        <v>7501024433889</v>
      </c>
      <c r="C24" s="6" t="s">
        <v>56</v>
      </c>
      <c r="D24" t="s">
        <v>48</v>
      </c>
      <c r="E24" s="2" t="s">
        <v>47</v>
      </c>
      <c r="F24" t="s">
        <v>16</v>
      </c>
      <c r="G24" s="10">
        <v>90.09</v>
      </c>
      <c r="H24" s="10">
        <v>90.09</v>
      </c>
      <c r="I24" s="10">
        <f t="shared" si="0"/>
        <v>144.13999999999999</v>
      </c>
      <c r="J24">
        <v>16</v>
      </c>
      <c r="K24">
        <v>0</v>
      </c>
      <c r="L24" s="10">
        <f t="shared" si="1"/>
        <v>67.569999999999993</v>
      </c>
      <c r="O24">
        <v>10111301</v>
      </c>
    </row>
    <row r="25" spans="1:15" x14ac:dyDescent="0.35">
      <c r="A25" s="4">
        <v>7501024433896</v>
      </c>
      <c r="C25" s="6" t="s">
        <v>56</v>
      </c>
      <c r="D25" t="s">
        <v>48</v>
      </c>
      <c r="E25" s="2" t="s">
        <v>47</v>
      </c>
      <c r="F25" t="s">
        <v>16</v>
      </c>
      <c r="G25" s="10">
        <v>90.09</v>
      </c>
      <c r="H25" s="10">
        <v>90.09</v>
      </c>
      <c r="I25" s="10">
        <f t="shared" si="0"/>
        <v>144.13999999999999</v>
      </c>
      <c r="J25">
        <v>16</v>
      </c>
      <c r="K25">
        <v>0</v>
      </c>
      <c r="L25" s="10">
        <f t="shared" si="1"/>
        <v>67.569999999999993</v>
      </c>
      <c r="O25">
        <v>10111301</v>
      </c>
    </row>
    <row r="26" spans="1:15" x14ac:dyDescent="0.35">
      <c r="A26" s="4">
        <v>7501024433902</v>
      </c>
      <c r="C26" s="6" t="s">
        <v>57</v>
      </c>
      <c r="D26" t="s">
        <v>48</v>
      </c>
      <c r="E26" s="2" t="s">
        <v>47</v>
      </c>
      <c r="F26" t="s">
        <v>16</v>
      </c>
      <c r="G26" s="10">
        <v>107.33</v>
      </c>
      <c r="H26" s="10">
        <v>107.33</v>
      </c>
      <c r="I26" s="10">
        <f t="shared" si="0"/>
        <v>171.73</v>
      </c>
      <c r="J26">
        <v>16</v>
      </c>
      <c r="K26">
        <v>0</v>
      </c>
      <c r="L26" s="10">
        <f t="shared" si="1"/>
        <v>80.5</v>
      </c>
      <c r="O26">
        <v>10111301</v>
      </c>
    </row>
    <row r="27" spans="1:15" x14ac:dyDescent="0.35">
      <c r="A27" s="4">
        <v>7501024433926</v>
      </c>
      <c r="C27" s="6" t="s">
        <v>57</v>
      </c>
      <c r="D27" t="s">
        <v>48</v>
      </c>
      <c r="E27" s="2" t="s">
        <v>47</v>
      </c>
      <c r="F27" t="s">
        <v>16</v>
      </c>
      <c r="G27" s="10">
        <v>107.33</v>
      </c>
      <c r="H27" s="10">
        <v>107.33</v>
      </c>
      <c r="I27" s="10">
        <f t="shared" si="0"/>
        <v>171.73</v>
      </c>
      <c r="J27">
        <v>16</v>
      </c>
      <c r="K27">
        <v>0</v>
      </c>
      <c r="L27" s="10">
        <f t="shared" si="1"/>
        <v>80.5</v>
      </c>
      <c r="O27">
        <v>10111301</v>
      </c>
    </row>
    <row r="28" spans="1:15" x14ac:dyDescent="0.35">
      <c r="A28" s="4">
        <v>7501024433933</v>
      </c>
      <c r="C28" s="6" t="s">
        <v>57</v>
      </c>
      <c r="D28" t="s">
        <v>48</v>
      </c>
      <c r="E28" s="2" t="s">
        <v>47</v>
      </c>
      <c r="F28" t="s">
        <v>16</v>
      </c>
      <c r="G28" s="10">
        <v>107.33</v>
      </c>
      <c r="H28" s="10">
        <v>107.33</v>
      </c>
      <c r="I28" s="10">
        <f t="shared" si="0"/>
        <v>171.73</v>
      </c>
      <c r="J28">
        <v>16</v>
      </c>
      <c r="K28">
        <v>0</v>
      </c>
      <c r="L28" s="10">
        <f t="shared" si="1"/>
        <v>80.5</v>
      </c>
      <c r="O28">
        <v>10111301</v>
      </c>
    </row>
    <row r="29" spans="1:15" x14ac:dyDescent="0.35">
      <c r="A29" s="4">
        <v>7501024433940</v>
      </c>
      <c r="C29" s="6" t="s">
        <v>57</v>
      </c>
      <c r="D29" t="s">
        <v>48</v>
      </c>
      <c r="E29" s="2" t="s">
        <v>47</v>
      </c>
      <c r="F29" t="s">
        <v>16</v>
      </c>
      <c r="G29" s="10">
        <v>107.33</v>
      </c>
      <c r="H29" s="10">
        <v>107.33</v>
      </c>
      <c r="I29" s="10">
        <f t="shared" si="0"/>
        <v>171.73</v>
      </c>
      <c r="J29">
        <v>16</v>
      </c>
      <c r="K29">
        <v>0</v>
      </c>
      <c r="L29" s="10">
        <f t="shared" si="1"/>
        <v>80.5</v>
      </c>
      <c r="O29">
        <v>10111301</v>
      </c>
    </row>
    <row r="30" spans="1:15" x14ac:dyDescent="0.35">
      <c r="A30" s="5" t="s">
        <v>17</v>
      </c>
      <c r="C30" s="9" t="s">
        <v>38</v>
      </c>
      <c r="D30" t="s">
        <v>48</v>
      </c>
      <c r="E30" s="2" t="s">
        <v>47</v>
      </c>
      <c r="F30" t="s">
        <v>16</v>
      </c>
      <c r="G30" s="10">
        <v>141.81</v>
      </c>
      <c r="H30" s="10">
        <v>141.81</v>
      </c>
      <c r="I30" s="10">
        <f t="shared" si="0"/>
        <v>226.9</v>
      </c>
      <c r="J30">
        <v>16</v>
      </c>
      <c r="K30">
        <v>0</v>
      </c>
      <c r="L30" s="10">
        <f t="shared" si="1"/>
        <v>106.36</v>
      </c>
      <c r="O30">
        <v>10111301</v>
      </c>
    </row>
    <row r="31" spans="1:15" x14ac:dyDescent="0.35">
      <c r="A31" s="29" t="s">
        <v>18</v>
      </c>
      <c r="B31" s="30"/>
      <c r="C31" s="31" t="s">
        <v>39</v>
      </c>
      <c r="D31" t="s">
        <v>48</v>
      </c>
      <c r="E31" s="2" t="s">
        <v>47</v>
      </c>
      <c r="F31" t="s">
        <v>16</v>
      </c>
      <c r="G31" s="10">
        <v>128.88</v>
      </c>
      <c r="H31" s="10">
        <v>128.88</v>
      </c>
      <c r="I31" s="10">
        <f t="shared" si="0"/>
        <v>206.21</v>
      </c>
      <c r="J31">
        <v>16</v>
      </c>
      <c r="K31">
        <v>0</v>
      </c>
      <c r="L31" s="10">
        <f t="shared" si="1"/>
        <v>96.66</v>
      </c>
      <c r="O31">
        <v>10111301</v>
      </c>
    </row>
    <row r="32" spans="1:15" x14ac:dyDescent="0.35">
      <c r="A32" s="5" t="s">
        <v>19</v>
      </c>
      <c r="C32" s="9" t="s">
        <v>40</v>
      </c>
      <c r="D32" t="s">
        <v>48</v>
      </c>
      <c r="E32" s="2" t="s">
        <v>47</v>
      </c>
      <c r="F32" t="s">
        <v>16</v>
      </c>
      <c r="G32" s="10">
        <v>128.88</v>
      </c>
      <c r="H32" s="10">
        <v>128.88</v>
      </c>
      <c r="I32" s="10">
        <f t="shared" si="0"/>
        <v>206.21</v>
      </c>
      <c r="J32">
        <v>16</v>
      </c>
      <c r="K32">
        <v>0</v>
      </c>
      <c r="L32" s="10">
        <f t="shared" si="1"/>
        <v>96.66</v>
      </c>
      <c r="O32">
        <v>10111301</v>
      </c>
    </row>
    <row r="33" spans="1:17" x14ac:dyDescent="0.35">
      <c r="A33" s="5">
        <v>7501024435098</v>
      </c>
      <c r="C33" s="9" t="s">
        <v>41</v>
      </c>
      <c r="D33" t="s">
        <v>48</v>
      </c>
      <c r="E33" s="2" t="s">
        <v>47</v>
      </c>
      <c r="F33" t="s">
        <v>16</v>
      </c>
      <c r="G33" s="10">
        <v>90.58</v>
      </c>
      <c r="H33" s="10">
        <v>90.58</v>
      </c>
      <c r="I33" s="10">
        <f t="shared" si="0"/>
        <v>144.93</v>
      </c>
      <c r="J33">
        <v>16</v>
      </c>
      <c r="K33">
        <v>0</v>
      </c>
      <c r="L33" s="10">
        <f t="shared" si="1"/>
        <v>67.94</v>
      </c>
      <c r="O33">
        <v>10111301</v>
      </c>
    </row>
    <row r="34" spans="1:17" x14ac:dyDescent="0.35">
      <c r="A34" s="5">
        <v>7501024435104</v>
      </c>
      <c r="C34" s="9" t="s">
        <v>42</v>
      </c>
      <c r="D34" t="s">
        <v>48</v>
      </c>
      <c r="E34" s="2" t="s">
        <v>47</v>
      </c>
      <c r="F34" t="s">
        <v>16</v>
      </c>
      <c r="G34" s="10">
        <v>107.33</v>
      </c>
      <c r="H34" s="10">
        <v>107.33</v>
      </c>
      <c r="I34" s="10">
        <f t="shared" ref="I34:I65" si="2">ROUND((H34+(H34*0.6)),2)</f>
        <v>171.73</v>
      </c>
      <c r="J34">
        <v>16</v>
      </c>
      <c r="K34">
        <v>0</v>
      </c>
      <c r="L34" s="10">
        <f t="shared" si="1"/>
        <v>80.5</v>
      </c>
      <c r="O34">
        <v>10111301</v>
      </c>
    </row>
    <row r="35" spans="1:17" x14ac:dyDescent="0.35">
      <c r="A35" s="1">
        <v>7501024403028</v>
      </c>
      <c r="C35" s="6" t="s">
        <v>33</v>
      </c>
      <c r="D35" t="s">
        <v>48</v>
      </c>
      <c r="E35" s="2" t="s">
        <v>47</v>
      </c>
      <c r="F35" t="s">
        <v>16</v>
      </c>
      <c r="G35" s="10">
        <v>42.03</v>
      </c>
      <c r="H35" s="10">
        <v>42.03</v>
      </c>
      <c r="I35" s="10">
        <f t="shared" si="2"/>
        <v>67.25</v>
      </c>
      <c r="J35">
        <v>16</v>
      </c>
      <c r="K35">
        <v>0</v>
      </c>
      <c r="L35" s="10">
        <f t="shared" ref="L35:L69" si="3">ROUND((H35-(H35*0.2)),2)</f>
        <v>33.619999999999997</v>
      </c>
      <c r="O35">
        <v>10111301</v>
      </c>
      <c r="Q35" s="10"/>
    </row>
    <row r="36" spans="1:17" x14ac:dyDescent="0.35">
      <c r="A36" s="1">
        <v>7501024403035</v>
      </c>
      <c r="C36" s="6" t="s">
        <v>33</v>
      </c>
      <c r="D36" t="s">
        <v>48</v>
      </c>
      <c r="E36" s="1" t="s">
        <v>47</v>
      </c>
      <c r="F36" t="s">
        <v>16</v>
      </c>
      <c r="G36" s="10">
        <v>42.03</v>
      </c>
      <c r="H36" s="10">
        <v>42.03</v>
      </c>
      <c r="I36" s="10">
        <f t="shared" si="2"/>
        <v>67.25</v>
      </c>
      <c r="J36">
        <v>16</v>
      </c>
      <c r="K36">
        <v>0</v>
      </c>
      <c r="L36" s="10">
        <f t="shared" si="3"/>
        <v>33.619999999999997</v>
      </c>
      <c r="O36">
        <v>10111301</v>
      </c>
    </row>
    <row r="37" spans="1:17" x14ac:dyDescent="0.35">
      <c r="A37" s="2">
        <v>7501024403080</v>
      </c>
      <c r="C37" s="7" t="s">
        <v>34</v>
      </c>
      <c r="D37" t="s">
        <v>48</v>
      </c>
      <c r="E37" s="2" t="s">
        <v>47</v>
      </c>
      <c r="F37" t="s">
        <v>16</v>
      </c>
      <c r="G37" s="10">
        <v>44.83</v>
      </c>
      <c r="H37" s="10">
        <v>44.83</v>
      </c>
      <c r="I37" s="10">
        <f t="shared" si="2"/>
        <v>71.73</v>
      </c>
      <c r="J37">
        <v>16</v>
      </c>
      <c r="K37">
        <v>0</v>
      </c>
      <c r="L37" s="10">
        <f t="shared" si="3"/>
        <v>35.86</v>
      </c>
      <c r="O37">
        <v>10111301</v>
      </c>
    </row>
    <row r="38" spans="1:17" x14ac:dyDescent="0.35">
      <c r="A38" s="2">
        <v>7501024403097</v>
      </c>
      <c r="C38" s="7" t="s">
        <v>34</v>
      </c>
      <c r="D38" t="s">
        <v>48</v>
      </c>
      <c r="E38" s="2" t="s">
        <v>47</v>
      </c>
      <c r="F38" t="s">
        <v>16</v>
      </c>
      <c r="G38" s="10">
        <v>44.83</v>
      </c>
      <c r="H38" s="10">
        <v>44.83</v>
      </c>
      <c r="I38" s="10">
        <f t="shared" si="2"/>
        <v>71.73</v>
      </c>
      <c r="J38">
        <v>16</v>
      </c>
      <c r="K38">
        <v>0</v>
      </c>
      <c r="L38" s="10">
        <f t="shared" si="3"/>
        <v>35.86</v>
      </c>
      <c r="O38">
        <v>10111301</v>
      </c>
    </row>
    <row r="39" spans="1:17" x14ac:dyDescent="0.35">
      <c r="A39" s="2">
        <v>7501024403103</v>
      </c>
      <c r="C39" s="7" t="s">
        <v>34</v>
      </c>
      <c r="D39" t="s">
        <v>48</v>
      </c>
      <c r="E39" s="2" t="s">
        <v>47</v>
      </c>
      <c r="F39" t="s">
        <v>16</v>
      </c>
      <c r="G39" s="10">
        <v>44.83</v>
      </c>
      <c r="H39" s="10">
        <v>44.83</v>
      </c>
      <c r="I39" s="10">
        <f t="shared" si="2"/>
        <v>71.73</v>
      </c>
      <c r="J39">
        <v>16</v>
      </c>
      <c r="K39">
        <v>0</v>
      </c>
      <c r="L39" s="10">
        <f t="shared" si="3"/>
        <v>35.86</v>
      </c>
      <c r="O39">
        <v>10111301</v>
      </c>
    </row>
    <row r="40" spans="1:17" x14ac:dyDescent="0.35">
      <c r="A40" s="2">
        <v>7501024403110</v>
      </c>
      <c r="C40" s="7" t="s">
        <v>34</v>
      </c>
      <c r="D40" t="s">
        <v>48</v>
      </c>
      <c r="E40" s="2" t="s">
        <v>47</v>
      </c>
      <c r="F40" t="s">
        <v>16</v>
      </c>
      <c r="G40" s="10">
        <v>44.83</v>
      </c>
      <c r="H40" s="10">
        <v>44.83</v>
      </c>
      <c r="I40" s="10">
        <f t="shared" si="2"/>
        <v>71.73</v>
      </c>
      <c r="J40">
        <v>16</v>
      </c>
      <c r="K40">
        <v>0</v>
      </c>
      <c r="L40" s="10">
        <f t="shared" si="3"/>
        <v>35.86</v>
      </c>
      <c r="O40">
        <v>10111301</v>
      </c>
    </row>
    <row r="41" spans="1:17" x14ac:dyDescent="0.35">
      <c r="A41" s="2">
        <v>7501024403127</v>
      </c>
      <c r="C41" s="7" t="s">
        <v>34</v>
      </c>
      <c r="D41" t="s">
        <v>48</v>
      </c>
      <c r="E41" s="2" t="s">
        <v>47</v>
      </c>
      <c r="F41" t="s">
        <v>16</v>
      </c>
      <c r="G41" s="10">
        <v>44.83</v>
      </c>
      <c r="H41" s="10">
        <v>44.83</v>
      </c>
      <c r="I41" s="10">
        <f t="shared" si="2"/>
        <v>71.73</v>
      </c>
      <c r="J41">
        <v>16</v>
      </c>
      <c r="K41">
        <v>0</v>
      </c>
      <c r="L41" s="10">
        <f t="shared" si="3"/>
        <v>35.86</v>
      </c>
      <c r="O41">
        <v>10111301</v>
      </c>
    </row>
    <row r="42" spans="1:17" x14ac:dyDescent="0.35">
      <c r="A42" s="2">
        <v>7501024403134</v>
      </c>
      <c r="C42" s="7" t="s">
        <v>34</v>
      </c>
      <c r="D42" t="s">
        <v>48</v>
      </c>
      <c r="E42" s="2" t="s">
        <v>47</v>
      </c>
      <c r="F42" t="s">
        <v>16</v>
      </c>
      <c r="G42" s="10">
        <v>44.83</v>
      </c>
      <c r="H42" s="10">
        <v>44.83</v>
      </c>
      <c r="I42" s="10">
        <f t="shared" si="2"/>
        <v>71.73</v>
      </c>
      <c r="J42">
        <v>16</v>
      </c>
      <c r="K42">
        <v>0</v>
      </c>
      <c r="L42" s="10">
        <f t="shared" si="3"/>
        <v>35.86</v>
      </c>
      <c r="O42">
        <v>10111301</v>
      </c>
    </row>
    <row r="43" spans="1:17" x14ac:dyDescent="0.35">
      <c r="A43" s="2">
        <v>7501024403226</v>
      </c>
      <c r="C43" s="7" t="s">
        <v>35</v>
      </c>
      <c r="D43" t="s">
        <v>48</v>
      </c>
      <c r="E43" s="2" t="s">
        <v>47</v>
      </c>
      <c r="F43" t="s">
        <v>16</v>
      </c>
      <c r="G43" s="10">
        <v>66.680000000000007</v>
      </c>
      <c r="H43" s="10">
        <v>66.680000000000007</v>
      </c>
      <c r="I43" s="10">
        <f t="shared" si="2"/>
        <v>106.69</v>
      </c>
      <c r="J43">
        <v>16</v>
      </c>
      <c r="K43">
        <v>0</v>
      </c>
      <c r="L43" s="10">
        <f t="shared" si="3"/>
        <v>53.34</v>
      </c>
      <c r="O43">
        <v>10111301</v>
      </c>
    </row>
    <row r="44" spans="1:17" x14ac:dyDescent="0.35">
      <c r="A44" s="2">
        <v>7501024403233</v>
      </c>
      <c r="C44" s="7" t="s">
        <v>35</v>
      </c>
      <c r="D44" t="s">
        <v>48</v>
      </c>
      <c r="E44" s="2" t="s">
        <v>47</v>
      </c>
      <c r="F44" t="s">
        <v>16</v>
      </c>
      <c r="G44" s="10">
        <v>66.680000000000007</v>
      </c>
      <c r="H44" s="10">
        <v>66.680000000000007</v>
      </c>
      <c r="I44" s="10">
        <f t="shared" si="2"/>
        <v>106.69</v>
      </c>
      <c r="J44">
        <v>16</v>
      </c>
      <c r="K44">
        <v>0</v>
      </c>
      <c r="L44" s="10">
        <f t="shared" si="3"/>
        <v>53.34</v>
      </c>
      <c r="O44">
        <v>10111301</v>
      </c>
    </row>
    <row r="45" spans="1:17" x14ac:dyDescent="0.35">
      <c r="A45" s="2">
        <v>7501024403240</v>
      </c>
      <c r="C45" s="7" t="s">
        <v>35</v>
      </c>
      <c r="D45" t="s">
        <v>48</v>
      </c>
      <c r="E45" s="2" t="s">
        <v>47</v>
      </c>
      <c r="F45" t="s">
        <v>16</v>
      </c>
      <c r="G45" s="10">
        <v>66.680000000000007</v>
      </c>
      <c r="H45" s="10">
        <v>66.680000000000007</v>
      </c>
      <c r="I45" s="10">
        <f t="shared" si="2"/>
        <v>106.69</v>
      </c>
      <c r="J45">
        <v>16</v>
      </c>
      <c r="K45">
        <v>0</v>
      </c>
      <c r="L45" s="10">
        <f t="shared" si="3"/>
        <v>53.34</v>
      </c>
      <c r="O45">
        <v>10111301</v>
      </c>
    </row>
    <row r="46" spans="1:17" x14ac:dyDescent="0.35">
      <c r="A46" s="2">
        <v>7501024403257</v>
      </c>
      <c r="C46" s="7" t="s">
        <v>35</v>
      </c>
      <c r="D46" t="s">
        <v>48</v>
      </c>
      <c r="E46" s="2" t="s">
        <v>47</v>
      </c>
      <c r="F46" t="s">
        <v>16</v>
      </c>
      <c r="G46" s="10">
        <v>66.680000000000007</v>
      </c>
      <c r="H46" s="10">
        <v>66.680000000000007</v>
      </c>
      <c r="I46" s="10">
        <f t="shared" si="2"/>
        <v>106.69</v>
      </c>
      <c r="J46">
        <v>16</v>
      </c>
      <c r="K46">
        <v>0</v>
      </c>
      <c r="L46" s="10">
        <f t="shared" si="3"/>
        <v>53.34</v>
      </c>
      <c r="O46">
        <v>10111301</v>
      </c>
    </row>
    <row r="47" spans="1:17" ht="16" x14ac:dyDescent="0.35">
      <c r="A47" s="39">
        <v>7501024403493</v>
      </c>
      <c r="B47" s="35"/>
      <c r="C47" s="40" t="s">
        <v>36</v>
      </c>
      <c r="D47" t="s">
        <v>48</v>
      </c>
      <c r="E47" s="3" t="s">
        <v>47</v>
      </c>
      <c r="F47" t="s">
        <v>16</v>
      </c>
      <c r="G47" s="10">
        <v>66.680000000000007</v>
      </c>
      <c r="H47" s="10">
        <v>66.680000000000007</v>
      </c>
      <c r="I47" s="10">
        <f t="shared" si="2"/>
        <v>106.69</v>
      </c>
      <c r="J47">
        <v>16</v>
      </c>
      <c r="K47">
        <v>0</v>
      </c>
      <c r="L47" s="10">
        <f t="shared" si="3"/>
        <v>53.34</v>
      </c>
      <c r="O47">
        <v>10111301</v>
      </c>
    </row>
    <row r="48" spans="1:17" ht="16" x14ac:dyDescent="0.35">
      <c r="A48" s="39">
        <v>7501024403509</v>
      </c>
      <c r="B48" s="35"/>
      <c r="C48" s="40" t="s">
        <v>62</v>
      </c>
      <c r="D48" t="s">
        <v>48</v>
      </c>
      <c r="E48" s="3" t="s">
        <v>47</v>
      </c>
      <c r="F48" t="s">
        <v>16</v>
      </c>
      <c r="G48" s="10">
        <v>66.680000000000007</v>
      </c>
      <c r="H48" s="10">
        <v>66.680000000000007</v>
      </c>
      <c r="I48" s="10">
        <f t="shared" si="2"/>
        <v>106.69</v>
      </c>
      <c r="J48">
        <v>16</v>
      </c>
      <c r="K48">
        <v>0</v>
      </c>
      <c r="L48" s="10">
        <f t="shared" si="3"/>
        <v>53.34</v>
      </c>
      <c r="O48">
        <v>10111301</v>
      </c>
    </row>
    <row r="49" spans="1:15" x14ac:dyDescent="0.35">
      <c r="A49" s="37">
        <v>7501024403516</v>
      </c>
      <c r="B49" s="35"/>
      <c r="C49" s="36" t="s">
        <v>36</v>
      </c>
      <c r="D49" t="s">
        <v>48</v>
      </c>
      <c r="E49" s="1" t="s">
        <v>47</v>
      </c>
      <c r="F49" t="s">
        <v>16</v>
      </c>
      <c r="G49" s="10">
        <v>66.680000000000007</v>
      </c>
      <c r="H49" s="10">
        <v>66.680000000000007</v>
      </c>
      <c r="I49" s="10">
        <f t="shared" si="2"/>
        <v>106.69</v>
      </c>
      <c r="J49">
        <v>16</v>
      </c>
      <c r="K49">
        <v>0</v>
      </c>
      <c r="L49" s="10">
        <f t="shared" si="3"/>
        <v>53.34</v>
      </c>
      <c r="O49">
        <v>10111301</v>
      </c>
    </row>
    <row r="50" spans="1:15" ht="16" x14ac:dyDescent="0.35">
      <c r="A50" s="39">
        <v>7501024403523</v>
      </c>
      <c r="B50" s="35"/>
      <c r="C50" s="40" t="s">
        <v>61</v>
      </c>
      <c r="D50" t="s">
        <v>48</v>
      </c>
      <c r="E50" s="3" t="s">
        <v>47</v>
      </c>
      <c r="F50" t="s">
        <v>16</v>
      </c>
      <c r="G50" s="10">
        <v>66.680000000000007</v>
      </c>
      <c r="H50" s="10">
        <v>66.680000000000007</v>
      </c>
      <c r="I50" s="10">
        <f t="shared" si="2"/>
        <v>106.69</v>
      </c>
      <c r="J50">
        <v>16</v>
      </c>
      <c r="K50">
        <v>0</v>
      </c>
      <c r="L50" s="10">
        <f t="shared" si="3"/>
        <v>53.34</v>
      </c>
      <c r="O50">
        <v>10111301</v>
      </c>
    </row>
    <row r="51" spans="1:15" x14ac:dyDescent="0.35">
      <c r="A51" s="1">
        <v>7501024403905</v>
      </c>
      <c r="C51" s="6" t="s">
        <v>37</v>
      </c>
      <c r="D51" t="s">
        <v>48</v>
      </c>
      <c r="E51" s="1" t="s">
        <v>47</v>
      </c>
      <c r="F51" t="s">
        <v>16</v>
      </c>
      <c r="G51" s="10">
        <v>120</v>
      </c>
      <c r="H51" s="10">
        <v>120</v>
      </c>
      <c r="I51" s="10">
        <f t="shared" si="2"/>
        <v>192</v>
      </c>
      <c r="J51">
        <v>16</v>
      </c>
      <c r="K51">
        <v>0</v>
      </c>
      <c r="L51" s="10">
        <f t="shared" si="3"/>
        <v>96</v>
      </c>
      <c r="O51">
        <v>10111301</v>
      </c>
    </row>
    <row r="52" spans="1:15" x14ac:dyDescent="0.35">
      <c r="A52" s="1">
        <v>7501024403912</v>
      </c>
      <c r="C52" s="6" t="s">
        <v>37</v>
      </c>
      <c r="D52" t="s">
        <v>48</v>
      </c>
      <c r="E52" s="1" t="s">
        <v>47</v>
      </c>
      <c r="F52" t="s">
        <v>16</v>
      </c>
      <c r="G52" s="10">
        <v>120</v>
      </c>
      <c r="H52" s="10">
        <v>120</v>
      </c>
      <c r="I52" s="10">
        <f t="shared" si="2"/>
        <v>192</v>
      </c>
      <c r="J52">
        <v>16</v>
      </c>
      <c r="K52">
        <v>0</v>
      </c>
      <c r="L52" s="10">
        <f t="shared" si="3"/>
        <v>96</v>
      </c>
      <c r="O52">
        <v>10111301</v>
      </c>
    </row>
    <row r="53" spans="1:15" x14ac:dyDescent="0.35">
      <c r="A53" s="1">
        <v>7501024403936</v>
      </c>
      <c r="C53" s="36" t="s">
        <v>63</v>
      </c>
      <c r="D53" t="s">
        <v>48</v>
      </c>
      <c r="E53" s="1" t="s">
        <v>47</v>
      </c>
      <c r="F53" t="s">
        <v>16</v>
      </c>
      <c r="G53" s="10">
        <v>120</v>
      </c>
      <c r="H53" s="10">
        <v>120</v>
      </c>
      <c r="I53" s="10">
        <f t="shared" si="2"/>
        <v>192</v>
      </c>
      <c r="J53">
        <v>16</v>
      </c>
      <c r="K53">
        <v>0</v>
      </c>
      <c r="L53" s="10">
        <f t="shared" si="3"/>
        <v>96</v>
      </c>
      <c r="O53">
        <v>10111301</v>
      </c>
    </row>
    <row r="54" spans="1:15" x14ac:dyDescent="0.35">
      <c r="A54" s="1">
        <v>7501024470044</v>
      </c>
      <c r="C54" s="6" t="s">
        <v>43</v>
      </c>
      <c r="D54" t="s">
        <v>48</v>
      </c>
      <c r="E54" s="1" t="s">
        <v>47</v>
      </c>
      <c r="F54" t="s">
        <v>16</v>
      </c>
      <c r="G54" s="10">
        <v>53.23</v>
      </c>
      <c r="H54" s="10">
        <v>53.23</v>
      </c>
      <c r="I54" s="10">
        <f t="shared" si="2"/>
        <v>85.17</v>
      </c>
      <c r="J54">
        <v>16</v>
      </c>
      <c r="K54">
        <v>0</v>
      </c>
      <c r="L54" s="10">
        <f t="shared" si="3"/>
        <v>42.58</v>
      </c>
      <c r="O54">
        <v>10111301</v>
      </c>
    </row>
    <row r="55" spans="1:15" ht="16" x14ac:dyDescent="0.35">
      <c r="A55" s="3" t="s">
        <v>20</v>
      </c>
      <c r="C55" s="8" t="s">
        <v>44</v>
      </c>
      <c r="D55" t="s">
        <v>48</v>
      </c>
      <c r="E55" s="3" t="s">
        <v>47</v>
      </c>
      <c r="F55" t="s">
        <v>16</v>
      </c>
      <c r="G55" s="10">
        <v>61.08</v>
      </c>
      <c r="H55" s="10">
        <v>61.08</v>
      </c>
      <c r="I55" s="10">
        <f t="shared" si="2"/>
        <v>97.73</v>
      </c>
      <c r="J55">
        <v>16</v>
      </c>
      <c r="K55">
        <v>0</v>
      </c>
      <c r="L55" s="10">
        <f t="shared" si="3"/>
        <v>48.86</v>
      </c>
      <c r="O55">
        <v>10111301</v>
      </c>
    </row>
    <row r="56" spans="1:15" x14ac:dyDescent="0.35">
      <c r="A56" s="1" t="s">
        <v>21</v>
      </c>
      <c r="C56" s="6" t="s">
        <v>44</v>
      </c>
      <c r="D56" t="s">
        <v>48</v>
      </c>
      <c r="E56" s="1" t="s">
        <v>47</v>
      </c>
      <c r="F56" t="s">
        <v>16</v>
      </c>
      <c r="G56" s="10">
        <v>61.08</v>
      </c>
      <c r="H56" s="10">
        <v>61.08</v>
      </c>
      <c r="I56" s="10">
        <f t="shared" si="2"/>
        <v>97.73</v>
      </c>
      <c r="J56">
        <v>16</v>
      </c>
      <c r="K56">
        <v>0</v>
      </c>
      <c r="L56" s="10">
        <f t="shared" si="3"/>
        <v>48.86</v>
      </c>
      <c r="O56">
        <v>10111301</v>
      </c>
    </row>
    <row r="57" spans="1:15" x14ac:dyDescent="0.35">
      <c r="A57" s="2">
        <v>7501024470273</v>
      </c>
      <c r="C57" s="7" t="s">
        <v>45</v>
      </c>
      <c r="D57" t="s">
        <v>48</v>
      </c>
      <c r="E57" s="2" t="s">
        <v>47</v>
      </c>
      <c r="F57" t="s">
        <v>16</v>
      </c>
      <c r="G57" s="10">
        <v>55.48</v>
      </c>
      <c r="H57" s="10">
        <v>55.48</v>
      </c>
      <c r="I57" s="10">
        <f t="shared" si="2"/>
        <v>88.77</v>
      </c>
      <c r="J57">
        <v>16</v>
      </c>
      <c r="K57">
        <v>0</v>
      </c>
      <c r="L57" s="10">
        <f t="shared" si="3"/>
        <v>44.38</v>
      </c>
      <c r="O57">
        <v>10111301</v>
      </c>
    </row>
    <row r="58" spans="1:15" x14ac:dyDescent="0.35">
      <c r="A58" s="37">
        <v>7501024470280</v>
      </c>
      <c r="B58" s="35"/>
      <c r="C58" s="36" t="s">
        <v>67</v>
      </c>
      <c r="D58" t="s">
        <v>48</v>
      </c>
      <c r="E58" s="2" t="s">
        <v>47</v>
      </c>
      <c r="F58" t="s">
        <v>16</v>
      </c>
      <c r="G58" s="10">
        <v>55.48</v>
      </c>
      <c r="H58" s="10">
        <v>55.48</v>
      </c>
      <c r="I58" s="10">
        <f t="shared" si="2"/>
        <v>88.77</v>
      </c>
      <c r="J58">
        <v>16</v>
      </c>
      <c r="K58">
        <v>0</v>
      </c>
      <c r="L58" s="10">
        <f t="shared" si="3"/>
        <v>44.38</v>
      </c>
      <c r="O58">
        <v>10111301</v>
      </c>
    </row>
    <row r="59" spans="1:15" x14ac:dyDescent="0.35">
      <c r="A59" s="1" t="s">
        <v>22</v>
      </c>
      <c r="C59" s="6" t="s">
        <v>33</v>
      </c>
      <c r="D59" t="s">
        <v>48</v>
      </c>
      <c r="E59" s="1" t="s">
        <v>47</v>
      </c>
      <c r="F59" t="s">
        <v>16</v>
      </c>
      <c r="G59" s="10">
        <v>42.03</v>
      </c>
      <c r="H59" s="10">
        <v>42.03</v>
      </c>
      <c r="I59" s="10">
        <f t="shared" si="2"/>
        <v>67.25</v>
      </c>
      <c r="J59">
        <v>16</v>
      </c>
      <c r="K59">
        <v>0</v>
      </c>
      <c r="L59" s="10">
        <f t="shared" si="3"/>
        <v>33.619999999999997</v>
      </c>
      <c r="O59">
        <v>10111301</v>
      </c>
    </row>
    <row r="60" spans="1:15" x14ac:dyDescent="0.35">
      <c r="A60" s="1" t="s">
        <v>23</v>
      </c>
      <c r="C60" s="6" t="s">
        <v>33</v>
      </c>
      <c r="D60" t="s">
        <v>48</v>
      </c>
      <c r="E60" s="1" t="s">
        <v>47</v>
      </c>
      <c r="F60" t="s">
        <v>16</v>
      </c>
      <c r="G60" s="10">
        <v>42.03</v>
      </c>
      <c r="H60" s="10">
        <v>42.03</v>
      </c>
      <c r="I60" s="10">
        <f t="shared" si="2"/>
        <v>67.25</v>
      </c>
      <c r="J60">
        <v>16</v>
      </c>
      <c r="K60">
        <v>0</v>
      </c>
      <c r="L60" s="10">
        <f t="shared" si="3"/>
        <v>33.619999999999997</v>
      </c>
      <c r="O60">
        <v>10111301</v>
      </c>
    </row>
    <row r="61" spans="1:15" x14ac:dyDescent="0.35">
      <c r="A61" s="2" t="s">
        <v>24</v>
      </c>
      <c r="C61" s="7" t="s">
        <v>45</v>
      </c>
      <c r="D61" t="s">
        <v>48</v>
      </c>
      <c r="E61" s="2" t="s">
        <v>47</v>
      </c>
      <c r="F61" t="s">
        <v>16</v>
      </c>
      <c r="G61" s="10">
        <v>55.48</v>
      </c>
      <c r="H61" s="10">
        <v>55.48</v>
      </c>
      <c r="I61" s="10">
        <f t="shared" si="2"/>
        <v>88.77</v>
      </c>
      <c r="J61">
        <v>16</v>
      </c>
      <c r="K61">
        <v>0</v>
      </c>
      <c r="L61" s="10">
        <f t="shared" si="3"/>
        <v>44.38</v>
      </c>
      <c r="O61">
        <v>10111301</v>
      </c>
    </row>
    <row r="62" spans="1:15" x14ac:dyDescent="0.35">
      <c r="A62" s="2" t="s">
        <v>25</v>
      </c>
      <c r="C62" s="7" t="s">
        <v>45</v>
      </c>
      <c r="D62" t="s">
        <v>48</v>
      </c>
      <c r="E62" s="2" t="s">
        <v>47</v>
      </c>
      <c r="F62" t="s">
        <v>16</v>
      </c>
      <c r="G62" s="10">
        <v>55.48</v>
      </c>
      <c r="H62" s="10">
        <v>55.48</v>
      </c>
      <c r="I62" s="10">
        <f t="shared" si="2"/>
        <v>88.77</v>
      </c>
      <c r="J62">
        <v>16</v>
      </c>
      <c r="K62">
        <v>0</v>
      </c>
      <c r="L62" s="10">
        <f t="shared" si="3"/>
        <v>44.38</v>
      </c>
      <c r="O62">
        <v>10111301</v>
      </c>
    </row>
    <row r="63" spans="1:15" x14ac:dyDescent="0.35">
      <c r="A63" s="1" t="s">
        <v>26</v>
      </c>
      <c r="C63" s="6" t="s">
        <v>44</v>
      </c>
      <c r="D63" t="s">
        <v>48</v>
      </c>
      <c r="E63" s="1" t="s">
        <v>47</v>
      </c>
      <c r="F63" t="s">
        <v>16</v>
      </c>
      <c r="G63" s="10">
        <v>61.08</v>
      </c>
      <c r="H63" s="10">
        <v>61.08</v>
      </c>
      <c r="I63" s="10">
        <f t="shared" si="2"/>
        <v>97.73</v>
      </c>
      <c r="J63">
        <v>16</v>
      </c>
      <c r="K63">
        <v>0</v>
      </c>
      <c r="L63" s="10">
        <f t="shared" si="3"/>
        <v>48.86</v>
      </c>
      <c r="O63">
        <v>10111301</v>
      </c>
    </row>
    <row r="64" spans="1:15" x14ac:dyDescent="0.35">
      <c r="A64" s="1" t="s">
        <v>27</v>
      </c>
      <c r="C64" s="6" t="s">
        <v>44</v>
      </c>
      <c r="D64" t="s">
        <v>48</v>
      </c>
      <c r="E64" s="1" t="s">
        <v>47</v>
      </c>
      <c r="F64" t="s">
        <v>16</v>
      </c>
      <c r="G64" s="10">
        <v>61.08</v>
      </c>
      <c r="H64" s="10">
        <v>61.08</v>
      </c>
      <c r="I64" s="10">
        <f t="shared" si="2"/>
        <v>97.73</v>
      </c>
      <c r="J64">
        <v>16</v>
      </c>
      <c r="K64">
        <v>0</v>
      </c>
      <c r="L64" s="10">
        <f t="shared" si="3"/>
        <v>48.86</v>
      </c>
      <c r="O64">
        <v>10111301</v>
      </c>
    </row>
    <row r="65" spans="1:15" x14ac:dyDescent="0.35">
      <c r="A65" s="2" t="s">
        <v>28</v>
      </c>
      <c r="C65" s="7" t="s">
        <v>35</v>
      </c>
      <c r="D65" t="s">
        <v>48</v>
      </c>
      <c r="E65" s="2" t="s">
        <v>47</v>
      </c>
      <c r="F65" t="s">
        <v>16</v>
      </c>
      <c r="G65" s="10">
        <v>66.680000000000007</v>
      </c>
      <c r="H65" s="10">
        <v>66.680000000000007</v>
      </c>
      <c r="I65" s="10">
        <f t="shared" si="2"/>
        <v>106.69</v>
      </c>
      <c r="J65">
        <v>16</v>
      </c>
      <c r="K65">
        <v>0</v>
      </c>
      <c r="L65" s="10">
        <f t="shared" si="3"/>
        <v>53.34</v>
      </c>
      <c r="O65">
        <v>10111301</v>
      </c>
    </row>
    <row r="66" spans="1:15" x14ac:dyDescent="0.35">
      <c r="A66" s="1" t="s">
        <v>29</v>
      </c>
      <c r="C66" s="6" t="s">
        <v>46</v>
      </c>
      <c r="D66" t="s">
        <v>48</v>
      </c>
      <c r="E66" s="1" t="s">
        <v>47</v>
      </c>
      <c r="F66" t="s">
        <v>16</v>
      </c>
      <c r="G66" s="10">
        <v>49.88</v>
      </c>
      <c r="H66" s="10">
        <v>49.88</v>
      </c>
      <c r="I66" s="10">
        <f t="shared" ref="I66:I69" si="4">ROUND((H66+(H66*0.6)),2)</f>
        <v>79.81</v>
      </c>
      <c r="J66">
        <v>16</v>
      </c>
      <c r="K66">
        <v>0</v>
      </c>
      <c r="L66" s="10">
        <f t="shared" si="3"/>
        <v>39.9</v>
      </c>
      <c r="O66">
        <v>10111301</v>
      </c>
    </row>
    <row r="67" spans="1:15" x14ac:dyDescent="0.35">
      <c r="A67" s="1" t="s">
        <v>30</v>
      </c>
      <c r="C67" s="6" t="s">
        <v>46</v>
      </c>
      <c r="D67" t="s">
        <v>48</v>
      </c>
      <c r="E67" s="1" t="s">
        <v>47</v>
      </c>
      <c r="F67" t="s">
        <v>16</v>
      </c>
      <c r="G67" s="10">
        <v>49.88</v>
      </c>
      <c r="H67" s="10">
        <v>49.88</v>
      </c>
      <c r="I67" s="10">
        <f t="shared" si="4"/>
        <v>79.81</v>
      </c>
      <c r="J67">
        <v>16</v>
      </c>
      <c r="K67">
        <v>0</v>
      </c>
      <c r="L67" s="10">
        <f t="shared" si="3"/>
        <v>39.9</v>
      </c>
      <c r="O67">
        <v>10111301</v>
      </c>
    </row>
    <row r="68" spans="1:15" x14ac:dyDescent="0.35">
      <c r="A68" s="1" t="s">
        <v>31</v>
      </c>
      <c r="C68" s="6" t="s">
        <v>46</v>
      </c>
      <c r="D68" t="s">
        <v>48</v>
      </c>
      <c r="E68" s="1" t="s">
        <v>47</v>
      </c>
      <c r="F68" t="s">
        <v>16</v>
      </c>
      <c r="G68" s="10">
        <v>49.88</v>
      </c>
      <c r="H68" s="10">
        <v>49.88</v>
      </c>
      <c r="I68" s="10">
        <f t="shared" si="4"/>
        <v>79.81</v>
      </c>
      <c r="J68">
        <v>16</v>
      </c>
      <c r="K68">
        <v>0</v>
      </c>
      <c r="L68" s="10">
        <f t="shared" si="3"/>
        <v>39.9</v>
      </c>
      <c r="O68">
        <v>10111301</v>
      </c>
    </row>
    <row r="69" spans="1:15" x14ac:dyDescent="0.35">
      <c r="A69" s="1" t="s">
        <v>32</v>
      </c>
      <c r="C69" s="6" t="s">
        <v>46</v>
      </c>
      <c r="D69" t="s">
        <v>48</v>
      </c>
      <c r="E69" s="1" t="s">
        <v>47</v>
      </c>
      <c r="F69" t="s">
        <v>16</v>
      </c>
      <c r="G69" s="10">
        <v>49.88</v>
      </c>
      <c r="H69" s="10">
        <v>49.88</v>
      </c>
      <c r="I69" s="10">
        <f t="shared" si="4"/>
        <v>79.81</v>
      </c>
      <c r="J69">
        <v>16</v>
      </c>
      <c r="K69">
        <v>0</v>
      </c>
      <c r="L69" s="10">
        <f t="shared" si="3"/>
        <v>39.9</v>
      </c>
      <c r="O69">
        <v>10111301</v>
      </c>
    </row>
  </sheetData>
  <sortState xmlns:xlrd2="http://schemas.microsoft.com/office/spreadsheetml/2017/richdata2" ref="A2:Q69">
    <sortCondition ref="E2:E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08CE-293B-4B06-AA17-1F8E1509BED9}">
  <dimension ref="A1:P3"/>
  <sheetViews>
    <sheetView tabSelected="1" workbookViewId="0">
      <selection activeCell="A3" sqref="A3"/>
    </sheetView>
  </sheetViews>
  <sheetFormatPr baseColWidth="10" defaultColWidth="39" defaultRowHeight="14.5" x14ac:dyDescent="0.35"/>
  <cols>
    <col min="1" max="1" width="13.81640625" bestFit="1" customWidth="1"/>
    <col min="2" max="2" width="3" bestFit="1" customWidth="1"/>
    <col min="3" max="3" width="40.453125" bestFit="1" customWidth="1"/>
    <col min="4" max="4" width="17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63281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7.816406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s="4">
        <v>7501024433360</v>
      </c>
      <c r="C2" s="6" t="s">
        <v>193</v>
      </c>
      <c r="D2" t="s">
        <v>48</v>
      </c>
      <c r="E2" s="2" t="s">
        <v>47</v>
      </c>
      <c r="F2" t="s">
        <v>16</v>
      </c>
      <c r="G2" s="10">
        <v>122.84</v>
      </c>
      <c r="H2" s="10">
        <v>122.84</v>
      </c>
      <c r="I2" s="10">
        <f t="shared" ref="I2:I3" si="0">ROUND((H2+(H2*0.6)),2)</f>
        <v>196.54</v>
      </c>
      <c r="J2">
        <v>16</v>
      </c>
      <c r="K2">
        <v>0</v>
      </c>
      <c r="L2" s="10">
        <f t="shared" ref="L2:L3" si="1">ROUND((H2-(H2*0.25)),2)</f>
        <v>92.13</v>
      </c>
      <c r="O2">
        <v>10111301</v>
      </c>
    </row>
    <row r="3" spans="1:16" x14ac:dyDescent="0.35">
      <c r="A3" s="34">
        <v>7501024433384</v>
      </c>
      <c r="C3" s="36" t="s">
        <v>66</v>
      </c>
      <c r="D3" t="s">
        <v>48</v>
      </c>
      <c r="E3" s="2" t="s">
        <v>47</v>
      </c>
      <c r="F3" t="s">
        <v>16</v>
      </c>
      <c r="G3" s="10">
        <v>122.84</v>
      </c>
      <c r="H3" s="10">
        <v>122.84</v>
      </c>
      <c r="I3" s="10">
        <f t="shared" si="0"/>
        <v>196.54</v>
      </c>
      <c r="J3">
        <v>16</v>
      </c>
      <c r="K3">
        <v>0</v>
      </c>
      <c r="L3" s="10">
        <f t="shared" si="1"/>
        <v>92.13</v>
      </c>
      <c r="O3">
        <v>10111301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20CC-F15D-4715-AB18-F3C4932C88ED}">
  <dimension ref="A1:D70"/>
  <sheetViews>
    <sheetView workbookViewId="0">
      <selection activeCell="A37" sqref="A37"/>
    </sheetView>
  </sheetViews>
  <sheetFormatPr baseColWidth="10" defaultRowHeight="13" x14ac:dyDescent="0.3"/>
  <cols>
    <col min="1" max="1" width="13.81640625" style="13" bestFit="1" customWidth="1"/>
    <col min="2" max="2" width="7.453125" style="14" bestFit="1" customWidth="1"/>
    <col min="3" max="3" width="66.54296875" style="13" bestFit="1" customWidth="1"/>
    <col min="4" max="16384" width="10.90625" style="13"/>
  </cols>
  <sheetData>
    <row r="1" spans="1:4" x14ac:dyDescent="0.3">
      <c r="A1" s="11" t="s">
        <v>0</v>
      </c>
      <c r="B1" s="12" t="s">
        <v>58</v>
      </c>
      <c r="C1" s="11" t="s">
        <v>2</v>
      </c>
    </row>
    <row r="2" spans="1:4" x14ac:dyDescent="0.3">
      <c r="A2" s="18">
        <v>7501024433230</v>
      </c>
      <c r="B2" s="19">
        <v>1</v>
      </c>
      <c r="C2" s="20" t="s">
        <v>49</v>
      </c>
    </row>
    <row r="3" spans="1:4" x14ac:dyDescent="0.3">
      <c r="A3" s="18">
        <v>7501024433261</v>
      </c>
      <c r="B3" s="19">
        <v>2</v>
      </c>
      <c r="C3" s="20" t="s">
        <v>49</v>
      </c>
    </row>
    <row r="4" spans="1:4" x14ac:dyDescent="0.3">
      <c r="A4" s="18">
        <v>7501024433292</v>
      </c>
      <c r="B4" s="19">
        <v>1</v>
      </c>
      <c r="C4" s="20" t="s">
        <v>50</v>
      </c>
    </row>
    <row r="5" spans="1:4" x14ac:dyDescent="0.3">
      <c r="A5" s="18">
        <v>7501024433353</v>
      </c>
      <c r="B5" s="19">
        <v>1</v>
      </c>
      <c r="C5" s="20" t="s">
        <v>51</v>
      </c>
    </row>
    <row r="6" spans="1:4" x14ac:dyDescent="0.3">
      <c r="A6" s="18">
        <v>7501024433377</v>
      </c>
      <c r="B6" s="19">
        <v>1</v>
      </c>
      <c r="C6" s="20" t="s">
        <v>51</v>
      </c>
    </row>
    <row r="7" spans="1:4" x14ac:dyDescent="0.3">
      <c r="A7" s="18">
        <v>7501024433384</v>
      </c>
      <c r="B7" s="19">
        <v>1</v>
      </c>
      <c r="C7" s="20" t="s">
        <v>51</v>
      </c>
    </row>
    <row r="8" spans="1:4" x14ac:dyDescent="0.3">
      <c r="A8" s="18">
        <v>7501024433476</v>
      </c>
      <c r="B8" s="19">
        <v>1</v>
      </c>
      <c r="C8" s="20" t="s">
        <v>52</v>
      </c>
    </row>
    <row r="9" spans="1:4" x14ac:dyDescent="0.3">
      <c r="A9" s="18">
        <v>7501024433490</v>
      </c>
      <c r="B9" s="19">
        <v>1</v>
      </c>
      <c r="C9" s="20" t="s">
        <v>52</v>
      </c>
    </row>
    <row r="10" spans="1:4" x14ac:dyDescent="0.3">
      <c r="A10" s="18">
        <v>7501024433506</v>
      </c>
      <c r="B10" s="19">
        <v>1</v>
      </c>
      <c r="C10" s="20" t="s">
        <v>52</v>
      </c>
    </row>
    <row r="11" spans="1:4" x14ac:dyDescent="0.3">
      <c r="A11" s="18">
        <v>7501024433551</v>
      </c>
      <c r="B11" s="19">
        <v>1</v>
      </c>
      <c r="C11" s="20" t="s">
        <v>53</v>
      </c>
    </row>
    <row r="12" spans="1:4" x14ac:dyDescent="0.3">
      <c r="A12" s="18">
        <v>7501024433568</v>
      </c>
      <c r="B12" s="19">
        <v>2</v>
      </c>
      <c r="C12" s="20" t="s">
        <v>53</v>
      </c>
    </row>
    <row r="13" spans="1:4" x14ac:dyDescent="0.3">
      <c r="A13" s="15">
        <v>7501024433599</v>
      </c>
      <c r="B13" s="16">
        <v>12</v>
      </c>
      <c r="C13" s="17" t="s">
        <v>54</v>
      </c>
      <c r="D13" s="13" t="s">
        <v>59</v>
      </c>
    </row>
    <row r="14" spans="1:4" x14ac:dyDescent="0.3">
      <c r="A14" s="18">
        <v>7501024433735</v>
      </c>
      <c r="B14" s="19">
        <v>3</v>
      </c>
      <c r="C14" s="20" t="s">
        <v>49</v>
      </c>
    </row>
    <row r="15" spans="1:4" x14ac:dyDescent="0.3">
      <c r="A15" s="18">
        <v>7501024433742</v>
      </c>
      <c r="B15" s="19">
        <v>3</v>
      </c>
      <c r="C15" s="20" t="s">
        <v>50</v>
      </c>
    </row>
    <row r="16" spans="1:4" x14ac:dyDescent="0.3">
      <c r="A16" s="18">
        <v>7501024433759</v>
      </c>
      <c r="B16" s="19">
        <v>1</v>
      </c>
      <c r="C16" s="20" t="s">
        <v>51</v>
      </c>
    </row>
    <row r="17" spans="1:3" x14ac:dyDescent="0.3">
      <c r="A17" s="18">
        <v>7501024433773</v>
      </c>
      <c r="B17" s="19">
        <v>1</v>
      </c>
      <c r="C17" s="20" t="s">
        <v>52</v>
      </c>
    </row>
    <row r="18" spans="1:3" x14ac:dyDescent="0.3">
      <c r="A18" s="18">
        <v>7501024433780</v>
      </c>
      <c r="B18" s="19">
        <v>2</v>
      </c>
      <c r="C18" s="20" t="s">
        <v>53</v>
      </c>
    </row>
    <row r="19" spans="1:3" x14ac:dyDescent="0.3">
      <c r="A19" s="18">
        <v>7501024433827</v>
      </c>
      <c r="B19" s="19">
        <v>3</v>
      </c>
      <c r="C19" s="20" t="s">
        <v>55</v>
      </c>
    </row>
    <row r="20" spans="1:3" x14ac:dyDescent="0.3">
      <c r="A20" s="18">
        <v>7501024433834</v>
      </c>
      <c r="B20" s="19">
        <v>3</v>
      </c>
      <c r="C20" s="20" t="s">
        <v>55</v>
      </c>
    </row>
    <row r="21" spans="1:3" x14ac:dyDescent="0.3">
      <c r="A21" s="18">
        <v>7501024433841</v>
      </c>
      <c r="B21" s="19">
        <v>2</v>
      </c>
      <c r="C21" s="20" t="s">
        <v>55</v>
      </c>
    </row>
    <row r="22" spans="1:3" x14ac:dyDescent="0.3">
      <c r="A22" s="18">
        <v>7501024433858</v>
      </c>
      <c r="B22" s="19">
        <v>1</v>
      </c>
      <c r="C22" s="20" t="s">
        <v>56</v>
      </c>
    </row>
    <row r="23" spans="1:3" x14ac:dyDescent="0.3">
      <c r="A23" s="18">
        <v>7501024433872</v>
      </c>
      <c r="B23" s="19">
        <v>2</v>
      </c>
      <c r="C23" s="20" t="s">
        <v>56</v>
      </c>
    </row>
    <row r="24" spans="1:3" x14ac:dyDescent="0.3">
      <c r="A24" s="18">
        <v>7501024433889</v>
      </c>
      <c r="B24" s="19">
        <v>3</v>
      </c>
      <c r="C24" s="20" t="s">
        <v>56</v>
      </c>
    </row>
    <row r="25" spans="1:3" x14ac:dyDescent="0.3">
      <c r="A25" s="18">
        <v>7501024433896</v>
      </c>
      <c r="B25" s="19">
        <v>2</v>
      </c>
      <c r="C25" s="20" t="s">
        <v>56</v>
      </c>
    </row>
    <row r="26" spans="1:3" x14ac:dyDescent="0.3">
      <c r="A26" s="18">
        <v>7501024433902</v>
      </c>
      <c r="B26" s="19">
        <v>3</v>
      </c>
      <c r="C26" s="20" t="s">
        <v>57</v>
      </c>
    </row>
    <row r="27" spans="1:3" x14ac:dyDescent="0.3">
      <c r="A27" s="18">
        <v>7501024433926</v>
      </c>
      <c r="B27" s="19">
        <v>2</v>
      </c>
      <c r="C27" s="20" t="s">
        <v>57</v>
      </c>
    </row>
    <row r="28" spans="1:3" x14ac:dyDescent="0.3">
      <c r="A28" s="18">
        <v>7501024433933</v>
      </c>
      <c r="B28" s="19">
        <v>3</v>
      </c>
      <c r="C28" s="20" t="s">
        <v>57</v>
      </c>
    </row>
    <row r="29" spans="1:3" x14ac:dyDescent="0.3">
      <c r="A29" s="18">
        <v>7501024433940</v>
      </c>
      <c r="B29" s="19">
        <v>2</v>
      </c>
      <c r="C29" s="20" t="s">
        <v>57</v>
      </c>
    </row>
    <row r="30" spans="1:3" x14ac:dyDescent="0.3">
      <c r="A30" s="21" t="s">
        <v>17</v>
      </c>
      <c r="B30" s="19">
        <v>2</v>
      </c>
      <c r="C30" s="22" t="s">
        <v>38</v>
      </c>
    </row>
    <row r="31" spans="1:3" s="28" customFormat="1" x14ac:dyDescent="0.3">
      <c r="A31" s="26" t="s">
        <v>18</v>
      </c>
      <c r="B31" s="16">
        <v>3</v>
      </c>
      <c r="C31" s="27" t="s">
        <v>39</v>
      </c>
    </row>
    <row r="32" spans="1:3" x14ac:dyDescent="0.3">
      <c r="A32" s="21" t="s">
        <v>19</v>
      </c>
      <c r="B32" s="19">
        <v>5</v>
      </c>
      <c r="C32" s="22" t="s">
        <v>40</v>
      </c>
    </row>
    <row r="33" spans="1:3" x14ac:dyDescent="0.3">
      <c r="A33" s="21">
        <v>7501024435098</v>
      </c>
      <c r="B33" s="19">
        <v>1</v>
      </c>
      <c r="C33" s="22" t="s">
        <v>41</v>
      </c>
    </row>
    <row r="34" spans="1:3" x14ac:dyDescent="0.3">
      <c r="A34" s="21">
        <v>7501024435104</v>
      </c>
      <c r="B34" s="19">
        <v>2</v>
      </c>
      <c r="C34" s="22" t="s">
        <v>42</v>
      </c>
    </row>
    <row r="35" spans="1:3" x14ac:dyDescent="0.3">
      <c r="A35" s="23">
        <v>7501024403028</v>
      </c>
      <c r="B35" s="19">
        <v>1</v>
      </c>
      <c r="C35" s="20" t="s">
        <v>33</v>
      </c>
    </row>
    <row r="36" spans="1:3" x14ac:dyDescent="0.3">
      <c r="A36" s="23">
        <v>7501024403035</v>
      </c>
      <c r="B36" s="19">
        <v>5</v>
      </c>
      <c r="C36" s="20" t="s">
        <v>33</v>
      </c>
    </row>
    <row r="37" spans="1:3" x14ac:dyDescent="0.3">
      <c r="A37" s="23">
        <v>7501024403080</v>
      </c>
      <c r="B37" s="19">
        <v>4</v>
      </c>
      <c r="C37" s="20" t="s">
        <v>34</v>
      </c>
    </row>
    <row r="38" spans="1:3" x14ac:dyDescent="0.3">
      <c r="A38" s="23">
        <v>7501024403097</v>
      </c>
      <c r="B38" s="19">
        <v>2</v>
      </c>
      <c r="C38" s="20" t="s">
        <v>34</v>
      </c>
    </row>
    <row r="39" spans="1:3" x14ac:dyDescent="0.3">
      <c r="A39" s="23">
        <v>7501024403103</v>
      </c>
      <c r="B39" s="19">
        <v>3</v>
      </c>
      <c r="C39" s="20" t="s">
        <v>34</v>
      </c>
    </row>
    <row r="40" spans="1:3" x14ac:dyDescent="0.3">
      <c r="A40" s="23">
        <v>7501024403110</v>
      </c>
      <c r="B40" s="19">
        <v>5</v>
      </c>
      <c r="C40" s="20" t="s">
        <v>34</v>
      </c>
    </row>
    <row r="41" spans="1:3" x14ac:dyDescent="0.3">
      <c r="A41" s="23">
        <v>7501024403127</v>
      </c>
      <c r="B41" s="19">
        <v>2</v>
      </c>
      <c r="C41" s="20" t="s">
        <v>34</v>
      </c>
    </row>
    <row r="42" spans="1:3" x14ac:dyDescent="0.3">
      <c r="A42" s="23">
        <v>7501024403134</v>
      </c>
      <c r="B42" s="19">
        <v>1</v>
      </c>
      <c r="C42" s="20" t="s">
        <v>34</v>
      </c>
    </row>
    <row r="43" spans="1:3" x14ac:dyDescent="0.3">
      <c r="A43" s="23">
        <v>7501024403226</v>
      </c>
      <c r="B43" s="19">
        <v>2</v>
      </c>
      <c r="C43" s="20" t="s">
        <v>35</v>
      </c>
    </row>
    <row r="44" spans="1:3" x14ac:dyDescent="0.3">
      <c r="A44" s="23">
        <v>7501024403233</v>
      </c>
      <c r="B44" s="19">
        <v>1</v>
      </c>
      <c r="C44" s="20" t="s">
        <v>35</v>
      </c>
    </row>
    <row r="45" spans="1:3" x14ac:dyDescent="0.3">
      <c r="A45" s="23">
        <v>7501024403240</v>
      </c>
      <c r="B45" s="19">
        <v>1</v>
      </c>
      <c r="C45" s="20" t="s">
        <v>35</v>
      </c>
    </row>
    <row r="46" spans="1:3" x14ac:dyDescent="0.3">
      <c r="A46" s="23">
        <v>7501024403257</v>
      </c>
      <c r="B46" s="19">
        <v>2</v>
      </c>
      <c r="C46" s="20" t="s">
        <v>35</v>
      </c>
    </row>
    <row r="47" spans="1:3" ht="16" x14ac:dyDescent="0.3">
      <c r="A47" s="24">
        <v>7501024403493</v>
      </c>
      <c r="B47" s="19">
        <v>4</v>
      </c>
      <c r="C47" s="25" t="s">
        <v>36</v>
      </c>
    </row>
    <row r="48" spans="1:3" ht="16" x14ac:dyDescent="0.3">
      <c r="A48" s="24">
        <v>7501024403509</v>
      </c>
      <c r="B48" s="19">
        <v>5</v>
      </c>
      <c r="C48" s="25" t="s">
        <v>36</v>
      </c>
    </row>
    <row r="49" spans="1:3" x14ac:dyDescent="0.3">
      <c r="A49" s="23">
        <v>7501024403516</v>
      </c>
      <c r="B49" s="19">
        <v>3</v>
      </c>
      <c r="C49" s="20" t="s">
        <v>36</v>
      </c>
    </row>
    <row r="50" spans="1:3" ht="16" x14ac:dyDescent="0.3">
      <c r="A50" s="24">
        <v>7501024403523</v>
      </c>
      <c r="B50" s="19">
        <v>3</v>
      </c>
      <c r="C50" s="25" t="s">
        <v>36</v>
      </c>
    </row>
    <row r="51" spans="1:3" x14ac:dyDescent="0.3">
      <c r="A51" s="23">
        <v>7501024403905</v>
      </c>
      <c r="B51" s="19">
        <v>2</v>
      </c>
      <c r="C51" s="20" t="s">
        <v>37</v>
      </c>
    </row>
    <row r="52" spans="1:3" x14ac:dyDescent="0.3">
      <c r="A52" s="23">
        <v>7501024403912</v>
      </c>
      <c r="B52" s="19">
        <v>2</v>
      </c>
      <c r="C52" s="20" t="s">
        <v>37</v>
      </c>
    </row>
    <row r="53" spans="1:3" x14ac:dyDescent="0.3">
      <c r="A53" s="23">
        <v>7501024403936</v>
      </c>
      <c r="B53" s="19">
        <v>3</v>
      </c>
      <c r="C53" s="20" t="s">
        <v>37</v>
      </c>
    </row>
    <row r="54" spans="1:3" x14ac:dyDescent="0.3">
      <c r="A54" s="23">
        <v>7501024470044</v>
      </c>
      <c r="B54" s="19">
        <v>2</v>
      </c>
      <c r="C54" s="20" t="s">
        <v>43</v>
      </c>
    </row>
    <row r="55" spans="1:3" ht="16" x14ac:dyDescent="0.3">
      <c r="A55" s="24" t="s">
        <v>20</v>
      </c>
      <c r="B55" s="19">
        <v>6</v>
      </c>
      <c r="C55" s="25" t="s">
        <v>44</v>
      </c>
    </row>
    <row r="56" spans="1:3" x14ac:dyDescent="0.3">
      <c r="A56" s="23" t="s">
        <v>21</v>
      </c>
      <c r="B56" s="19">
        <v>5</v>
      </c>
      <c r="C56" s="20" t="s">
        <v>44</v>
      </c>
    </row>
    <row r="57" spans="1:3" x14ac:dyDescent="0.3">
      <c r="A57" s="23">
        <v>7501024470273</v>
      </c>
      <c r="B57" s="19">
        <v>4</v>
      </c>
      <c r="C57" s="20" t="s">
        <v>45</v>
      </c>
    </row>
    <row r="58" spans="1:3" x14ac:dyDescent="0.3">
      <c r="A58" s="23">
        <v>7501024470280</v>
      </c>
      <c r="B58" s="19">
        <v>1</v>
      </c>
      <c r="C58" s="20" t="s">
        <v>45</v>
      </c>
    </row>
    <row r="59" spans="1:3" x14ac:dyDescent="0.3">
      <c r="A59" s="23" t="s">
        <v>22</v>
      </c>
      <c r="B59" s="19">
        <v>5</v>
      </c>
      <c r="C59" s="20" t="s">
        <v>33</v>
      </c>
    </row>
    <row r="60" spans="1:3" x14ac:dyDescent="0.3">
      <c r="A60" s="23" t="s">
        <v>23</v>
      </c>
      <c r="B60" s="19">
        <v>4</v>
      </c>
      <c r="C60" s="20" t="s">
        <v>33</v>
      </c>
    </row>
    <row r="61" spans="1:3" x14ac:dyDescent="0.3">
      <c r="A61" s="23" t="s">
        <v>24</v>
      </c>
      <c r="B61" s="19">
        <v>2</v>
      </c>
      <c r="C61" s="20" t="s">
        <v>45</v>
      </c>
    </row>
    <row r="62" spans="1:3" x14ac:dyDescent="0.3">
      <c r="A62" s="23" t="s">
        <v>25</v>
      </c>
      <c r="B62" s="19">
        <v>3</v>
      </c>
      <c r="C62" s="20" t="s">
        <v>45</v>
      </c>
    </row>
    <row r="63" spans="1:3" x14ac:dyDescent="0.3">
      <c r="A63" s="23" t="s">
        <v>26</v>
      </c>
      <c r="B63" s="19">
        <v>4</v>
      </c>
      <c r="C63" s="20" t="s">
        <v>44</v>
      </c>
    </row>
    <row r="64" spans="1:3" x14ac:dyDescent="0.3">
      <c r="A64" s="23" t="s">
        <v>27</v>
      </c>
      <c r="B64" s="19">
        <v>3</v>
      </c>
      <c r="C64" s="20" t="s">
        <v>44</v>
      </c>
    </row>
    <row r="65" spans="1:3" x14ac:dyDescent="0.3">
      <c r="A65" s="23" t="s">
        <v>28</v>
      </c>
      <c r="B65" s="19">
        <v>2</v>
      </c>
      <c r="C65" s="20" t="s">
        <v>35</v>
      </c>
    </row>
    <row r="66" spans="1:3" x14ac:dyDescent="0.3">
      <c r="A66" s="23" t="s">
        <v>29</v>
      </c>
      <c r="B66" s="19">
        <v>2</v>
      </c>
      <c r="C66" s="20" t="s">
        <v>46</v>
      </c>
    </row>
    <row r="67" spans="1:3" x14ac:dyDescent="0.3">
      <c r="A67" s="23" t="s">
        <v>30</v>
      </c>
      <c r="B67" s="19">
        <v>2</v>
      </c>
      <c r="C67" s="20" t="s">
        <v>46</v>
      </c>
    </row>
    <row r="68" spans="1:3" x14ac:dyDescent="0.3">
      <c r="A68" s="23" t="s">
        <v>31</v>
      </c>
      <c r="B68" s="19">
        <v>2</v>
      </c>
      <c r="C68" s="20" t="s">
        <v>46</v>
      </c>
    </row>
    <row r="69" spans="1:3" x14ac:dyDescent="0.3">
      <c r="A69" s="23" t="s">
        <v>32</v>
      </c>
      <c r="B69" s="19">
        <v>2</v>
      </c>
      <c r="C69" s="20" t="s">
        <v>46</v>
      </c>
    </row>
    <row r="70" spans="1:3" x14ac:dyDescent="0.3">
      <c r="B70" s="14">
        <f>SUM(B2:B69)</f>
        <v>174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C67D-E1AA-4D3D-864E-D74A4DB0D206}">
  <dimension ref="A1:F69"/>
  <sheetViews>
    <sheetView topLeftCell="A55" workbookViewId="0">
      <selection activeCell="D65" sqref="D65"/>
    </sheetView>
  </sheetViews>
  <sheetFormatPr baseColWidth="10" defaultColWidth="18.453125" defaultRowHeight="14.5" x14ac:dyDescent="0.35"/>
  <cols>
    <col min="1" max="1" width="2.81640625" bestFit="1" customWidth="1"/>
    <col min="2" max="2" width="20.26953125" style="41" customWidth="1"/>
    <col min="3" max="3" width="57.6328125" bestFit="1" customWidth="1"/>
    <col min="4" max="4" width="9" bestFit="1" customWidth="1"/>
    <col min="5" max="5" width="7" bestFit="1" customWidth="1"/>
    <col min="6" max="6" width="9.54296875" bestFit="1" customWidth="1"/>
  </cols>
  <sheetData>
    <row r="1" spans="1:6" x14ac:dyDescent="0.35">
      <c r="A1" t="s">
        <v>108</v>
      </c>
      <c r="B1" s="41" t="s">
        <v>69</v>
      </c>
      <c r="C1" t="s">
        <v>70</v>
      </c>
      <c r="D1" t="s">
        <v>109</v>
      </c>
      <c r="F1" t="s">
        <v>110</v>
      </c>
    </row>
    <row r="2" spans="1:6" x14ac:dyDescent="0.35">
      <c r="A2">
        <v>0</v>
      </c>
      <c r="B2" s="41">
        <v>7501024433230</v>
      </c>
      <c r="C2" t="s">
        <v>111</v>
      </c>
      <c r="D2">
        <v>1</v>
      </c>
      <c r="E2" t="s">
        <v>112</v>
      </c>
      <c r="F2" t="s">
        <v>47</v>
      </c>
    </row>
    <row r="3" spans="1:6" x14ac:dyDescent="0.35">
      <c r="A3">
        <v>1</v>
      </c>
      <c r="B3" s="41">
        <v>7501024433261</v>
      </c>
      <c r="C3" t="s">
        <v>65</v>
      </c>
      <c r="D3">
        <v>1</v>
      </c>
      <c r="E3" t="s">
        <v>112</v>
      </c>
      <c r="F3" t="s">
        <v>47</v>
      </c>
    </row>
    <row r="4" spans="1:6" x14ac:dyDescent="0.35">
      <c r="A4">
        <v>2</v>
      </c>
      <c r="B4" s="41">
        <v>7501024433292</v>
      </c>
      <c r="C4" t="s">
        <v>113</v>
      </c>
      <c r="D4">
        <v>0</v>
      </c>
      <c r="E4" t="s">
        <v>112</v>
      </c>
      <c r="F4" t="s">
        <v>47</v>
      </c>
    </row>
    <row r="5" spans="1:6" x14ac:dyDescent="0.35">
      <c r="A5">
        <v>3</v>
      </c>
      <c r="B5" s="41">
        <v>7501024433353</v>
      </c>
      <c r="C5" t="s">
        <v>114</v>
      </c>
      <c r="D5">
        <v>1</v>
      </c>
      <c r="E5" t="s">
        <v>112</v>
      </c>
      <c r="F5" t="s">
        <v>47</v>
      </c>
    </row>
    <row r="6" spans="1:6" x14ac:dyDescent="0.35">
      <c r="A6">
        <v>4</v>
      </c>
      <c r="B6" s="41">
        <v>7501024433377</v>
      </c>
      <c r="C6" t="s">
        <v>51</v>
      </c>
      <c r="D6">
        <v>0</v>
      </c>
      <c r="E6" t="s">
        <v>112</v>
      </c>
      <c r="F6" t="s">
        <v>47</v>
      </c>
    </row>
    <row r="7" spans="1:6" x14ac:dyDescent="0.35">
      <c r="A7">
        <v>5</v>
      </c>
      <c r="B7" s="41">
        <v>7501024433384</v>
      </c>
      <c r="C7" t="s">
        <v>115</v>
      </c>
      <c r="D7">
        <v>0</v>
      </c>
      <c r="E7" t="s">
        <v>112</v>
      </c>
      <c r="F7" t="s">
        <v>47</v>
      </c>
    </row>
    <row r="8" spans="1:6" x14ac:dyDescent="0.35">
      <c r="A8">
        <v>6</v>
      </c>
      <c r="B8" s="41">
        <v>7501024433476</v>
      </c>
      <c r="C8" t="s">
        <v>52</v>
      </c>
      <c r="D8">
        <v>0</v>
      </c>
      <c r="E8" t="s">
        <v>112</v>
      </c>
      <c r="F8" t="s">
        <v>47</v>
      </c>
    </row>
    <row r="9" spans="1:6" x14ac:dyDescent="0.35">
      <c r="A9">
        <v>7</v>
      </c>
      <c r="B9" s="41">
        <v>7501024433490</v>
      </c>
      <c r="C9" t="s">
        <v>52</v>
      </c>
      <c r="D9">
        <v>0</v>
      </c>
      <c r="E9" t="s">
        <v>112</v>
      </c>
      <c r="F9" t="s">
        <v>47</v>
      </c>
    </row>
    <row r="10" spans="1:6" x14ac:dyDescent="0.35">
      <c r="A10">
        <v>8</v>
      </c>
      <c r="B10" s="41">
        <v>7501024433506</v>
      </c>
      <c r="C10" t="s">
        <v>52</v>
      </c>
      <c r="D10">
        <v>0</v>
      </c>
      <c r="E10" t="s">
        <v>112</v>
      </c>
      <c r="F10" t="s">
        <v>47</v>
      </c>
    </row>
    <row r="11" spans="1:6" x14ac:dyDescent="0.35">
      <c r="A11">
        <v>9</v>
      </c>
      <c r="B11" s="41">
        <v>7501024433551</v>
      </c>
      <c r="C11" t="s">
        <v>116</v>
      </c>
      <c r="D11">
        <v>1</v>
      </c>
      <c r="E11" t="s">
        <v>112</v>
      </c>
      <c r="F11" t="s">
        <v>47</v>
      </c>
    </row>
    <row r="12" spans="1:6" x14ac:dyDescent="0.35">
      <c r="A12">
        <v>10</v>
      </c>
      <c r="B12" s="41">
        <v>7501024433568</v>
      </c>
      <c r="C12" t="s">
        <v>117</v>
      </c>
      <c r="D12">
        <v>0</v>
      </c>
      <c r="E12" t="s">
        <v>112</v>
      </c>
      <c r="F12" t="s">
        <v>47</v>
      </c>
    </row>
    <row r="13" spans="1:6" x14ac:dyDescent="0.35">
      <c r="A13">
        <v>11</v>
      </c>
      <c r="B13" s="41">
        <v>7501024433599</v>
      </c>
      <c r="C13" t="s">
        <v>118</v>
      </c>
      <c r="D13">
        <v>0</v>
      </c>
      <c r="E13" t="s">
        <v>112</v>
      </c>
      <c r="F13" t="s">
        <v>47</v>
      </c>
    </row>
    <row r="14" spans="1:6" x14ac:dyDescent="0.35">
      <c r="A14">
        <v>12</v>
      </c>
      <c r="B14" s="41">
        <v>7501024433735</v>
      </c>
      <c r="C14" t="s">
        <v>64</v>
      </c>
      <c r="D14">
        <v>1</v>
      </c>
      <c r="E14" t="s">
        <v>112</v>
      </c>
      <c r="F14" t="s">
        <v>47</v>
      </c>
    </row>
    <row r="15" spans="1:6" x14ac:dyDescent="0.35">
      <c r="A15">
        <v>13</v>
      </c>
      <c r="B15" s="41">
        <v>7501024433742</v>
      </c>
      <c r="C15" t="s">
        <v>119</v>
      </c>
      <c r="D15">
        <v>2</v>
      </c>
      <c r="E15" t="s">
        <v>112</v>
      </c>
      <c r="F15" t="s">
        <v>47</v>
      </c>
    </row>
    <row r="16" spans="1:6" x14ac:dyDescent="0.35">
      <c r="A16">
        <v>14</v>
      </c>
      <c r="B16" s="41">
        <v>7501024433759</v>
      </c>
      <c r="C16" t="s">
        <v>120</v>
      </c>
      <c r="D16">
        <v>1</v>
      </c>
      <c r="E16" t="s">
        <v>112</v>
      </c>
      <c r="F16" t="s">
        <v>47</v>
      </c>
    </row>
    <row r="17" spans="1:6" x14ac:dyDescent="0.35">
      <c r="A17">
        <v>15</v>
      </c>
      <c r="B17" s="41">
        <v>7501024433773</v>
      </c>
      <c r="C17" t="s">
        <v>121</v>
      </c>
      <c r="D17">
        <v>1</v>
      </c>
      <c r="E17" t="s">
        <v>112</v>
      </c>
      <c r="F17" t="s">
        <v>47</v>
      </c>
    </row>
    <row r="18" spans="1:6" x14ac:dyDescent="0.35">
      <c r="A18">
        <v>16</v>
      </c>
      <c r="B18" s="41">
        <v>7501024433780</v>
      </c>
      <c r="C18" t="s">
        <v>122</v>
      </c>
      <c r="D18">
        <v>2</v>
      </c>
      <c r="E18" t="s">
        <v>112</v>
      </c>
      <c r="F18" t="s">
        <v>47</v>
      </c>
    </row>
    <row r="19" spans="1:6" x14ac:dyDescent="0.35">
      <c r="A19">
        <v>17</v>
      </c>
      <c r="B19" s="41">
        <v>7501024433827</v>
      </c>
      <c r="C19" t="s">
        <v>123</v>
      </c>
      <c r="D19">
        <v>1</v>
      </c>
      <c r="E19" t="s">
        <v>112</v>
      </c>
      <c r="F19" t="s">
        <v>47</v>
      </c>
    </row>
    <row r="20" spans="1:6" x14ac:dyDescent="0.35">
      <c r="A20">
        <v>18</v>
      </c>
      <c r="B20" s="41">
        <v>7501024433834</v>
      </c>
      <c r="C20" t="s">
        <v>124</v>
      </c>
      <c r="D20">
        <v>1</v>
      </c>
      <c r="E20" t="s">
        <v>112</v>
      </c>
      <c r="F20" t="s">
        <v>47</v>
      </c>
    </row>
    <row r="21" spans="1:6" x14ac:dyDescent="0.35">
      <c r="A21">
        <v>19</v>
      </c>
      <c r="B21" s="41">
        <v>7501024433841</v>
      </c>
      <c r="C21" t="s">
        <v>125</v>
      </c>
      <c r="D21">
        <v>0</v>
      </c>
      <c r="E21" t="s">
        <v>112</v>
      </c>
      <c r="F21" t="s">
        <v>47</v>
      </c>
    </row>
    <row r="22" spans="1:6" x14ac:dyDescent="0.35">
      <c r="A22">
        <v>20</v>
      </c>
      <c r="B22" s="41">
        <v>7501024433858</v>
      </c>
      <c r="C22" t="s">
        <v>126</v>
      </c>
      <c r="D22">
        <v>1</v>
      </c>
      <c r="E22" t="s">
        <v>112</v>
      </c>
      <c r="F22" t="s">
        <v>47</v>
      </c>
    </row>
    <row r="23" spans="1:6" x14ac:dyDescent="0.35">
      <c r="A23">
        <v>21</v>
      </c>
      <c r="B23" s="41">
        <v>7501024433872</v>
      </c>
      <c r="C23" t="s">
        <v>127</v>
      </c>
      <c r="D23">
        <v>2</v>
      </c>
      <c r="E23" t="s">
        <v>112</v>
      </c>
      <c r="F23" t="s">
        <v>47</v>
      </c>
    </row>
    <row r="24" spans="1:6" x14ac:dyDescent="0.35">
      <c r="A24">
        <v>22</v>
      </c>
      <c r="B24" s="41">
        <v>7501024433889</v>
      </c>
      <c r="C24" t="s">
        <v>128</v>
      </c>
      <c r="D24">
        <v>1</v>
      </c>
      <c r="E24" t="s">
        <v>112</v>
      </c>
      <c r="F24" t="s">
        <v>47</v>
      </c>
    </row>
    <row r="25" spans="1:6" x14ac:dyDescent="0.35">
      <c r="A25">
        <v>23</v>
      </c>
      <c r="B25" s="41">
        <v>7501024433896</v>
      </c>
      <c r="C25" t="s">
        <v>129</v>
      </c>
      <c r="D25">
        <v>2</v>
      </c>
      <c r="E25" t="s">
        <v>112</v>
      </c>
      <c r="F25" t="s">
        <v>47</v>
      </c>
    </row>
    <row r="26" spans="1:6" x14ac:dyDescent="0.35">
      <c r="A26">
        <v>24</v>
      </c>
      <c r="B26" s="41">
        <v>7501024433902</v>
      </c>
      <c r="C26" t="s">
        <v>130</v>
      </c>
      <c r="D26">
        <v>2</v>
      </c>
      <c r="E26" t="s">
        <v>112</v>
      </c>
      <c r="F26" t="s">
        <v>47</v>
      </c>
    </row>
    <row r="27" spans="1:6" x14ac:dyDescent="0.35">
      <c r="A27">
        <v>25</v>
      </c>
      <c r="B27" s="41">
        <v>7501024433926</v>
      </c>
      <c r="C27" t="s">
        <v>131</v>
      </c>
      <c r="D27">
        <v>1</v>
      </c>
      <c r="E27" t="s">
        <v>112</v>
      </c>
      <c r="F27" t="s">
        <v>47</v>
      </c>
    </row>
    <row r="28" spans="1:6" x14ac:dyDescent="0.35">
      <c r="A28">
        <v>26</v>
      </c>
      <c r="B28" s="41">
        <v>7501024433933</v>
      </c>
      <c r="C28" t="s">
        <v>132</v>
      </c>
      <c r="D28">
        <v>1</v>
      </c>
      <c r="E28" t="s">
        <v>112</v>
      </c>
      <c r="F28" t="s">
        <v>47</v>
      </c>
    </row>
    <row r="29" spans="1:6" x14ac:dyDescent="0.35">
      <c r="A29">
        <v>27</v>
      </c>
      <c r="B29" s="41">
        <v>7501024433940</v>
      </c>
      <c r="C29" t="s">
        <v>133</v>
      </c>
      <c r="D29">
        <v>1</v>
      </c>
      <c r="E29" t="s">
        <v>112</v>
      </c>
      <c r="F29" t="s">
        <v>47</v>
      </c>
    </row>
    <row r="30" spans="1:6" x14ac:dyDescent="0.35">
      <c r="A30">
        <v>28</v>
      </c>
      <c r="B30" s="41">
        <v>7501024435012</v>
      </c>
      <c r="C30" t="s">
        <v>97</v>
      </c>
      <c r="D30">
        <v>1</v>
      </c>
      <c r="E30" t="s">
        <v>112</v>
      </c>
      <c r="F30" t="s">
        <v>47</v>
      </c>
    </row>
    <row r="31" spans="1:6" x14ac:dyDescent="0.35">
      <c r="A31">
        <v>29</v>
      </c>
      <c r="B31" s="41">
        <v>7501024435029</v>
      </c>
      <c r="C31" t="s">
        <v>39</v>
      </c>
      <c r="D31">
        <v>0</v>
      </c>
      <c r="E31" t="s">
        <v>112</v>
      </c>
      <c r="F31" t="s">
        <v>47</v>
      </c>
    </row>
    <row r="32" spans="1:6" x14ac:dyDescent="0.35">
      <c r="A32">
        <v>30</v>
      </c>
      <c r="B32" s="41">
        <v>7501024435043</v>
      </c>
      <c r="C32" t="s">
        <v>98</v>
      </c>
      <c r="D32">
        <v>2</v>
      </c>
      <c r="E32" t="s">
        <v>112</v>
      </c>
      <c r="F32" t="s">
        <v>47</v>
      </c>
    </row>
    <row r="33" spans="1:6" x14ac:dyDescent="0.35">
      <c r="A33">
        <v>31</v>
      </c>
      <c r="B33" s="41">
        <v>7501024435098</v>
      </c>
      <c r="C33" t="s">
        <v>134</v>
      </c>
      <c r="D33">
        <v>1</v>
      </c>
      <c r="E33" t="s">
        <v>112</v>
      </c>
      <c r="F33" t="s">
        <v>47</v>
      </c>
    </row>
    <row r="34" spans="1:6" x14ac:dyDescent="0.35">
      <c r="A34">
        <v>32</v>
      </c>
      <c r="B34" s="41">
        <v>7501024435104</v>
      </c>
      <c r="C34" t="s">
        <v>99</v>
      </c>
      <c r="D34">
        <v>1</v>
      </c>
      <c r="E34" t="s">
        <v>112</v>
      </c>
      <c r="F34" t="s">
        <v>47</v>
      </c>
    </row>
    <row r="35" spans="1:6" x14ac:dyDescent="0.35">
      <c r="A35">
        <v>33</v>
      </c>
      <c r="B35" s="41">
        <v>7501024403028</v>
      </c>
      <c r="C35" t="s">
        <v>135</v>
      </c>
      <c r="D35">
        <v>1</v>
      </c>
      <c r="E35" t="s">
        <v>112</v>
      </c>
      <c r="F35" t="s">
        <v>47</v>
      </c>
    </row>
    <row r="36" spans="1:6" x14ac:dyDescent="0.35">
      <c r="A36">
        <v>34</v>
      </c>
      <c r="B36" s="41">
        <v>7501024403035</v>
      </c>
      <c r="C36" t="s">
        <v>136</v>
      </c>
      <c r="D36">
        <v>5</v>
      </c>
      <c r="E36" t="s">
        <v>112</v>
      </c>
      <c r="F36" t="s">
        <v>47</v>
      </c>
    </row>
    <row r="37" spans="1:6" x14ac:dyDescent="0.35">
      <c r="A37">
        <v>35</v>
      </c>
      <c r="B37" s="41">
        <v>7501024403080</v>
      </c>
      <c r="C37" t="s">
        <v>137</v>
      </c>
      <c r="D37">
        <v>3</v>
      </c>
      <c r="E37" t="s">
        <v>112</v>
      </c>
      <c r="F37" t="s">
        <v>47</v>
      </c>
    </row>
    <row r="38" spans="1:6" x14ac:dyDescent="0.35">
      <c r="A38">
        <v>36</v>
      </c>
      <c r="B38" s="41">
        <v>7501024403097</v>
      </c>
      <c r="C38" t="s">
        <v>138</v>
      </c>
      <c r="D38">
        <v>2</v>
      </c>
      <c r="E38" t="s">
        <v>112</v>
      </c>
      <c r="F38" t="s">
        <v>47</v>
      </c>
    </row>
    <row r="39" spans="1:6" x14ac:dyDescent="0.35">
      <c r="A39">
        <v>37</v>
      </c>
      <c r="B39" s="41">
        <v>7501024403103</v>
      </c>
      <c r="C39" t="s">
        <v>139</v>
      </c>
      <c r="D39">
        <v>3</v>
      </c>
      <c r="E39" t="s">
        <v>112</v>
      </c>
      <c r="F39" t="s">
        <v>47</v>
      </c>
    </row>
    <row r="40" spans="1:6" x14ac:dyDescent="0.35">
      <c r="A40">
        <v>38</v>
      </c>
      <c r="B40" s="41">
        <v>7501024403110</v>
      </c>
      <c r="C40" t="s">
        <v>140</v>
      </c>
      <c r="D40">
        <v>0</v>
      </c>
      <c r="E40" t="s">
        <v>112</v>
      </c>
      <c r="F40" t="s">
        <v>47</v>
      </c>
    </row>
    <row r="41" spans="1:6" x14ac:dyDescent="0.35">
      <c r="A41">
        <v>39</v>
      </c>
      <c r="B41" s="41">
        <v>7501024403127</v>
      </c>
      <c r="C41" t="s">
        <v>141</v>
      </c>
      <c r="D41">
        <v>0</v>
      </c>
      <c r="E41" t="s">
        <v>112</v>
      </c>
      <c r="F41" t="s">
        <v>47</v>
      </c>
    </row>
    <row r="42" spans="1:6" x14ac:dyDescent="0.35">
      <c r="A42">
        <v>40</v>
      </c>
      <c r="B42" s="41">
        <v>7501024403134</v>
      </c>
      <c r="C42" t="s">
        <v>142</v>
      </c>
      <c r="D42">
        <v>1</v>
      </c>
      <c r="E42" t="s">
        <v>112</v>
      </c>
      <c r="F42" t="s">
        <v>47</v>
      </c>
    </row>
    <row r="43" spans="1:6" x14ac:dyDescent="0.35">
      <c r="A43">
        <v>41</v>
      </c>
      <c r="B43" s="41">
        <v>7501024403226</v>
      </c>
      <c r="C43" t="s">
        <v>143</v>
      </c>
      <c r="D43">
        <v>2</v>
      </c>
      <c r="E43" t="s">
        <v>112</v>
      </c>
      <c r="F43" t="s">
        <v>47</v>
      </c>
    </row>
    <row r="44" spans="1:6" x14ac:dyDescent="0.35">
      <c r="A44">
        <v>42</v>
      </c>
      <c r="B44" s="41">
        <v>7501024403233</v>
      </c>
      <c r="C44" t="s">
        <v>35</v>
      </c>
      <c r="D44">
        <v>0</v>
      </c>
      <c r="E44" t="s">
        <v>112</v>
      </c>
      <c r="F44" t="s">
        <v>47</v>
      </c>
    </row>
    <row r="45" spans="1:6" x14ac:dyDescent="0.35">
      <c r="A45">
        <v>43</v>
      </c>
      <c r="B45" s="41">
        <v>7501024403240</v>
      </c>
      <c r="C45" t="s">
        <v>144</v>
      </c>
      <c r="D45">
        <v>1</v>
      </c>
      <c r="E45" t="s">
        <v>112</v>
      </c>
      <c r="F45" t="s">
        <v>47</v>
      </c>
    </row>
    <row r="46" spans="1:6" x14ac:dyDescent="0.35">
      <c r="A46">
        <v>44</v>
      </c>
      <c r="B46" s="41">
        <v>7501024403257</v>
      </c>
      <c r="C46" t="s">
        <v>145</v>
      </c>
      <c r="D46">
        <v>1</v>
      </c>
      <c r="E46" t="s">
        <v>112</v>
      </c>
      <c r="F46" t="s">
        <v>47</v>
      </c>
    </row>
    <row r="47" spans="1:6" x14ac:dyDescent="0.35">
      <c r="A47">
        <v>45</v>
      </c>
      <c r="B47" s="41">
        <v>7501024403493</v>
      </c>
      <c r="C47" t="s">
        <v>146</v>
      </c>
      <c r="D47">
        <v>2</v>
      </c>
      <c r="E47" t="s">
        <v>112</v>
      </c>
      <c r="F47" t="s">
        <v>47</v>
      </c>
    </row>
    <row r="48" spans="1:6" x14ac:dyDescent="0.35">
      <c r="A48">
        <v>46</v>
      </c>
      <c r="B48" s="41">
        <v>7501024403509</v>
      </c>
      <c r="C48" t="s">
        <v>62</v>
      </c>
      <c r="D48">
        <v>2</v>
      </c>
      <c r="E48" t="s">
        <v>112</v>
      </c>
      <c r="F48" t="s">
        <v>47</v>
      </c>
    </row>
    <row r="49" spans="1:6" x14ac:dyDescent="0.35">
      <c r="A49">
        <v>47</v>
      </c>
      <c r="B49" s="41">
        <v>7501024403516</v>
      </c>
      <c r="C49" t="s">
        <v>36</v>
      </c>
      <c r="D49">
        <v>0</v>
      </c>
      <c r="E49" t="s">
        <v>112</v>
      </c>
      <c r="F49" t="s">
        <v>47</v>
      </c>
    </row>
    <row r="50" spans="1:6" x14ac:dyDescent="0.35">
      <c r="A50">
        <v>48</v>
      </c>
      <c r="B50" s="41">
        <v>7501024403523</v>
      </c>
      <c r="C50" t="s">
        <v>61</v>
      </c>
      <c r="D50">
        <v>1</v>
      </c>
      <c r="E50" t="s">
        <v>112</v>
      </c>
      <c r="F50" t="s">
        <v>47</v>
      </c>
    </row>
    <row r="51" spans="1:6" x14ac:dyDescent="0.35">
      <c r="A51">
        <v>49</v>
      </c>
      <c r="B51" s="41">
        <v>7501024403905</v>
      </c>
      <c r="C51" t="s">
        <v>147</v>
      </c>
      <c r="D51">
        <v>2</v>
      </c>
      <c r="E51" t="s">
        <v>112</v>
      </c>
      <c r="F51" t="s">
        <v>47</v>
      </c>
    </row>
    <row r="52" spans="1:6" x14ac:dyDescent="0.35">
      <c r="A52">
        <v>50</v>
      </c>
      <c r="B52" s="41">
        <v>7501024403912</v>
      </c>
      <c r="C52" t="s">
        <v>148</v>
      </c>
      <c r="D52">
        <v>1</v>
      </c>
      <c r="E52" t="s">
        <v>112</v>
      </c>
      <c r="F52" t="s">
        <v>47</v>
      </c>
    </row>
    <row r="53" spans="1:6" x14ac:dyDescent="0.35">
      <c r="A53">
        <v>51</v>
      </c>
      <c r="B53" s="41">
        <v>7501024403936</v>
      </c>
      <c r="C53" t="s">
        <v>149</v>
      </c>
      <c r="D53">
        <v>0</v>
      </c>
      <c r="E53" t="s">
        <v>112</v>
      </c>
      <c r="F53" t="s">
        <v>47</v>
      </c>
    </row>
    <row r="54" spans="1:6" x14ac:dyDescent="0.35">
      <c r="A54">
        <v>52</v>
      </c>
      <c r="B54" s="41">
        <v>7501024470044</v>
      </c>
      <c r="C54" t="s">
        <v>43</v>
      </c>
      <c r="D54">
        <v>2</v>
      </c>
      <c r="E54" t="s">
        <v>112</v>
      </c>
      <c r="F54" t="s">
        <v>47</v>
      </c>
    </row>
    <row r="55" spans="1:6" x14ac:dyDescent="0.35">
      <c r="A55">
        <v>53</v>
      </c>
      <c r="B55" s="41">
        <v>7501024470198</v>
      </c>
      <c r="C55" t="s">
        <v>150</v>
      </c>
      <c r="D55">
        <v>4</v>
      </c>
      <c r="E55" t="s">
        <v>112</v>
      </c>
      <c r="F55" t="s">
        <v>47</v>
      </c>
    </row>
    <row r="56" spans="1:6" x14ac:dyDescent="0.35">
      <c r="A56">
        <v>54</v>
      </c>
      <c r="B56" s="41">
        <v>7501024470204</v>
      </c>
      <c r="C56" t="s">
        <v>151</v>
      </c>
      <c r="D56">
        <v>4</v>
      </c>
      <c r="E56" t="s">
        <v>112</v>
      </c>
      <c r="F56" t="s">
        <v>47</v>
      </c>
    </row>
    <row r="57" spans="1:6" x14ac:dyDescent="0.35">
      <c r="A57">
        <v>55</v>
      </c>
      <c r="B57" s="41">
        <v>7501024470273</v>
      </c>
      <c r="C57" t="s">
        <v>152</v>
      </c>
      <c r="D57">
        <v>3</v>
      </c>
      <c r="E57" t="s">
        <v>112</v>
      </c>
      <c r="F57" t="s">
        <v>47</v>
      </c>
    </row>
    <row r="58" spans="1:6" x14ac:dyDescent="0.35">
      <c r="A58">
        <v>56</v>
      </c>
      <c r="B58" s="41">
        <v>7501024470280</v>
      </c>
      <c r="C58" t="s">
        <v>153</v>
      </c>
      <c r="D58">
        <v>0</v>
      </c>
      <c r="E58" t="s">
        <v>112</v>
      </c>
      <c r="F58" t="s">
        <v>47</v>
      </c>
    </row>
    <row r="59" spans="1:6" x14ac:dyDescent="0.35">
      <c r="A59">
        <v>57</v>
      </c>
      <c r="B59" s="41">
        <v>7501024470822</v>
      </c>
      <c r="C59" t="s">
        <v>154</v>
      </c>
      <c r="D59">
        <v>5</v>
      </c>
      <c r="E59" t="s">
        <v>112</v>
      </c>
      <c r="F59" t="s">
        <v>47</v>
      </c>
    </row>
    <row r="60" spans="1:6" x14ac:dyDescent="0.35">
      <c r="A60">
        <v>58</v>
      </c>
      <c r="B60" s="41">
        <v>7501024470839</v>
      </c>
      <c r="C60" t="s">
        <v>155</v>
      </c>
      <c r="D60">
        <v>4</v>
      </c>
      <c r="E60" t="s">
        <v>112</v>
      </c>
      <c r="F60" t="s">
        <v>47</v>
      </c>
    </row>
    <row r="61" spans="1:6" x14ac:dyDescent="0.35">
      <c r="A61">
        <v>59</v>
      </c>
      <c r="B61" s="41">
        <v>7501024470938</v>
      </c>
      <c r="C61" t="s">
        <v>45</v>
      </c>
      <c r="D61">
        <v>0</v>
      </c>
      <c r="E61" t="s">
        <v>112</v>
      </c>
      <c r="F61" t="s">
        <v>47</v>
      </c>
    </row>
    <row r="62" spans="1:6" x14ac:dyDescent="0.35">
      <c r="A62">
        <v>60</v>
      </c>
      <c r="B62" s="41">
        <v>7501024470952</v>
      </c>
      <c r="C62" t="s">
        <v>156</v>
      </c>
      <c r="D62">
        <v>2</v>
      </c>
      <c r="E62" t="s">
        <v>112</v>
      </c>
      <c r="F62" t="s">
        <v>47</v>
      </c>
    </row>
    <row r="63" spans="1:6" x14ac:dyDescent="0.35">
      <c r="A63">
        <v>61</v>
      </c>
      <c r="B63" s="41">
        <v>7501024471119</v>
      </c>
      <c r="C63" t="s">
        <v>157</v>
      </c>
      <c r="D63">
        <v>4</v>
      </c>
      <c r="E63" t="s">
        <v>112</v>
      </c>
      <c r="F63" t="s">
        <v>47</v>
      </c>
    </row>
    <row r="64" spans="1:6" x14ac:dyDescent="0.35">
      <c r="A64">
        <v>62</v>
      </c>
      <c r="B64" s="41">
        <v>7501024471126</v>
      </c>
      <c r="C64" t="s">
        <v>158</v>
      </c>
      <c r="D64">
        <v>3</v>
      </c>
      <c r="E64" t="s">
        <v>112</v>
      </c>
      <c r="F64" t="s">
        <v>47</v>
      </c>
    </row>
    <row r="65" spans="1:6" x14ac:dyDescent="0.35">
      <c r="A65">
        <v>63</v>
      </c>
      <c r="B65" s="41">
        <v>7501024471348</v>
      </c>
      <c r="C65" t="s">
        <v>159</v>
      </c>
      <c r="D65">
        <v>0</v>
      </c>
      <c r="E65" t="s">
        <v>112</v>
      </c>
      <c r="F65" t="s">
        <v>47</v>
      </c>
    </row>
    <row r="66" spans="1:6" x14ac:dyDescent="0.35">
      <c r="A66">
        <v>64</v>
      </c>
      <c r="B66" s="41">
        <v>7501024472413</v>
      </c>
      <c r="C66" t="s">
        <v>160</v>
      </c>
      <c r="D66">
        <v>2</v>
      </c>
      <c r="E66" t="s">
        <v>112</v>
      </c>
      <c r="F66" t="s">
        <v>47</v>
      </c>
    </row>
    <row r="67" spans="1:6" x14ac:dyDescent="0.35">
      <c r="A67">
        <v>65</v>
      </c>
      <c r="B67" s="41">
        <v>7501024472420</v>
      </c>
      <c r="C67" t="s">
        <v>161</v>
      </c>
      <c r="D67">
        <v>2</v>
      </c>
      <c r="E67" t="s">
        <v>112</v>
      </c>
      <c r="F67" t="s">
        <v>47</v>
      </c>
    </row>
    <row r="68" spans="1:6" x14ac:dyDescent="0.35">
      <c r="A68">
        <v>66</v>
      </c>
      <c r="B68" s="41">
        <v>7501024472437</v>
      </c>
      <c r="C68" t="s">
        <v>162</v>
      </c>
      <c r="D68">
        <v>2</v>
      </c>
      <c r="E68" t="s">
        <v>112</v>
      </c>
      <c r="F68" t="s">
        <v>47</v>
      </c>
    </row>
    <row r="69" spans="1:6" x14ac:dyDescent="0.35">
      <c r="A69">
        <v>67</v>
      </c>
      <c r="B69" s="41">
        <v>7501024472444</v>
      </c>
      <c r="C69" t="s">
        <v>163</v>
      </c>
      <c r="D69">
        <v>2</v>
      </c>
      <c r="E69" t="s">
        <v>112</v>
      </c>
      <c r="F69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1545-32AD-4D6C-936F-422380D713D6}">
  <dimension ref="A1:M34"/>
  <sheetViews>
    <sheetView zoomScale="90" zoomScaleNormal="90" workbookViewId="0">
      <selection activeCell="O3" sqref="O3"/>
    </sheetView>
  </sheetViews>
  <sheetFormatPr baseColWidth="10" defaultRowHeight="14.5" x14ac:dyDescent="0.35"/>
  <cols>
    <col min="1" max="1" width="5" bestFit="1" customWidth="1"/>
    <col min="2" max="2" width="14" style="41" bestFit="1" customWidth="1"/>
    <col min="3" max="3" width="49.36328125" style="53" bestFit="1" customWidth="1"/>
    <col min="4" max="4" width="8.26953125" bestFit="1" customWidth="1"/>
    <col min="5" max="8" width="0.36328125" customWidth="1"/>
    <col min="9" max="9" width="0.6328125" customWidth="1"/>
    <col min="10" max="10" width="10.26953125" style="43" bestFit="1" customWidth="1"/>
    <col min="11" max="11" width="13" bestFit="1" customWidth="1"/>
    <col min="12" max="12" width="6" customWidth="1"/>
    <col min="13" max="13" width="5.54296875" customWidth="1"/>
  </cols>
  <sheetData>
    <row r="1" spans="1:13" x14ac:dyDescent="0.35">
      <c r="A1" t="s">
        <v>68</v>
      </c>
      <c r="B1" s="41" t="s">
        <v>69</v>
      </c>
      <c r="C1" s="53" t="s">
        <v>70</v>
      </c>
      <c r="D1" t="s">
        <v>71</v>
      </c>
      <c r="E1" t="s">
        <v>72</v>
      </c>
      <c r="F1" t="s">
        <v>73</v>
      </c>
      <c r="G1" t="s">
        <v>74</v>
      </c>
      <c r="H1" t="s">
        <v>75</v>
      </c>
      <c r="I1" t="s">
        <v>4</v>
      </c>
      <c r="J1" s="43" t="s">
        <v>179</v>
      </c>
      <c r="K1" t="s">
        <v>180</v>
      </c>
      <c r="L1" t="s">
        <v>192</v>
      </c>
    </row>
    <row r="2" spans="1:13" x14ac:dyDescent="0.35">
      <c r="A2">
        <v>1</v>
      </c>
      <c r="B2" s="41" t="s">
        <v>106</v>
      </c>
      <c r="C2" s="53" t="s">
        <v>76</v>
      </c>
      <c r="D2">
        <v>1</v>
      </c>
      <c r="E2">
        <v>44.83</v>
      </c>
      <c r="F2">
        <v>7.17</v>
      </c>
      <c r="G2">
        <v>0</v>
      </c>
      <c r="H2">
        <v>52</v>
      </c>
      <c r="I2" t="s">
        <v>47</v>
      </c>
      <c r="J2" s="43">
        <v>4</v>
      </c>
      <c r="K2">
        <v>3</v>
      </c>
      <c r="L2">
        <f t="shared" ref="L2:L34" si="0">J2-D2</f>
        <v>3</v>
      </c>
      <c r="M2">
        <f t="shared" ref="M2:M34" si="1">L2-K2</f>
        <v>0</v>
      </c>
    </row>
    <row r="3" spans="1:13" x14ac:dyDescent="0.35">
      <c r="A3">
        <v>2</v>
      </c>
      <c r="B3" s="41" t="s">
        <v>164</v>
      </c>
      <c r="C3" s="53" t="s">
        <v>77</v>
      </c>
      <c r="D3">
        <v>4</v>
      </c>
      <c r="E3">
        <v>179.32</v>
      </c>
      <c r="F3">
        <v>27.26</v>
      </c>
      <c r="G3">
        <v>8.9600000000000009</v>
      </c>
      <c r="H3">
        <v>197.62</v>
      </c>
      <c r="I3" t="s">
        <v>47</v>
      </c>
      <c r="J3" s="43">
        <v>5</v>
      </c>
      <c r="K3" s="35">
        <v>0</v>
      </c>
      <c r="L3" s="35">
        <f t="shared" si="0"/>
        <v>1</v>
      </c>
      <c r="M3" s="35">
        <f t="shared" si="1"/>
        <v>1</v>
      </c>
    </row>
    <row r="4" spans="1:13" x14ac:dyDescent="0.35">
      <c r="A4">
        <v>3</v>
      </c>
      <c r="B4" s="41" t="s">
        <v>165</v>
      </c>
      <c r="C4" s="53" t="s">
        <v>78</v>
      </c>
      <c r="D4">
        <v>1</v>
      </c>
      <c r="E4">
        <v>44.83</v>
      </c>
      <c r="F4">
        <v>6.81</v>
      </c>
      <c r="G4">
        <v>2.2400000000000002</v>
      </c>
      <c r="H4">
        <v>49.4</v>
      </c>
      <c r="I4" t="s">
        <v>47</v>
      </c>
      <c r="J4" s="43">
        <v>2</v>
      </c>
      <c r="K4" s="35">
        <v>0</v>
      </c>
      <c r="L4" s="35">
        <f t="shared" si="0"/>
        <v>1</v>
      </c>
      <c r="M4" s="35">
        <f t="shared" si="1"/>
        <v>1</v>
      </c>
    </row>
    <row r="5" spans="1:13" x14ac:dyDescent="0.35">
      <c r="A5">
        <v>4</v>
      </c>
      <c r="B5" s="41" t="s">
        <v>166</v>
      </c>
      <c r="C5" s="53" t="s">
        <v>79</v>
      </c>
      <c r="D5">
        <v>1</v>
      </c>
      <c r="E5">
        <v>66.680000000000007</v>
      </c>
      <c r="F5">
        <v>10.14</v>
      </c>
      <c r="G5">
        <v>3.33</v>
      </c>
      <c r="H5">
        <v>73.48</v>
      </c>
      <c r="I5" t="s">
        <v>47</v>
      </c>
      <c r="J5" s="43">
        <v>1</v>
      </c>
      <c r="K5">
        <v>0</v>
      </c>
      <c r="L5">
        <f t="shared" si="0"/>
        <v>0</v>
      </c>
      <c r="M5">
        <f t="shared" si="1"/>
        <v>0</v>
      </c>
    </row>
    <row r="6" spans="1:13" x14ac:dyDescent="0.35">
      <c r="A6">
        <v>5</v>
      </c>
      <c r="B6" s="41" t="s">
        <v>167</v>
      </c>
      <c r="C6" s="53" t="s">
        <v>79</v>
      </c>
      <c r="D6">
        <v>1</v>
      </c>
      <c r="E6">
        <v>66.680000000000007</v>
      </c>
      <c r="F6">
        <v>10.67</v>
      </c>
      <c r="G6">
        <v>0</v>
      </c>
      <c r="H6">
        <v>77.349999999999994</v>
      </c>
      <c r="I6" t="s">
        <v>47</v>
      </c>
      <c r="J6" s="43">
        <v>2</v>
      </c>
      <c r="K6">
        <v>1</v>
      </c>
      <c r="L6">
        <f t="shared" si="0"/>
        <v>1</v>
      </c>
      <c r="M6">
        <f t="shared" si="1"/>
        <v>0</v>
      </c>
    </row>
    <row r="7" spans="1:13" x14ac:dyDescent="0.35">
      <c r="A7">
        <v>6</v>
      </c>
      <c r="B7" s="41" t="s">
        <v>168</v>
      </c>
      <c r="C7" s="53" t="s">
        <v>80</v>
      </c>
      <c r="D7">
        <v>2</v>
      </c>
      <c r="E7">
        <v>133.36000000000001</v>
      </c>
      <c r="F7">
        <v>21.34</v>
      </c>
      <c r="G7">
        <v>0</v>
      </c>
      <c r="H7">
        <v>154.69999999999999</v>
      </c>
      <c r="I7" t="s">
        <v>47</v>
      </c>
      <c r="J7" s="43">
        <v>4</v>
      </c>
      <c r="K7">
        <v>2</v>
      </c>
      <c r="L7">
        <f t="shared" si="0"/>
        <v>2</v>
      </c>
      <c r="M7">
        <f t="shared" si="1"/>
        <v>0</v>
      </c>
    </row>
    <row r="8" spans="1:13" x14ac:dyDescent="0.35">
      <c r="A8">
        <v>7</v>
      </c>
      <c r="B8" s="41" t="s">
        <v>169</v>
      </c>
      <c r="C8" s="53" t="s">
        <v>81</v>
      </c>
      <c r="D8">
        <v>3</v>
      </c>
      <c r="E8">
        <v>200.04</v>
      </c>
      <c r="F8">
        <v>30.94</v>
      </c>
      <c r="G8">
        <v>6.67</v>
      </c>
      <c r="H8">
        <v>224.31</v>
      </c>
      <c r="I8" t="s">
        <v>47</v>
      </c>
      <c r="J8" s="43">
        <v>5</v>
      </c>
      <c r="K8">
        <v>2</v>
      </c>
      <c r="L8">
        <f t="shared" si="0"/>
        <v>2</v>
      </c>
      <c r="M8">
        <f t="shared" si="1"/>
        <v>0</v>
      </c>
    </row>
    <row r="9" spans="1:13" x14ac:dyDescent="0.35">
      <c r="A9">
        <v>8</v>
      </c>
      <c r="B9" s="41" t="s">
        <v>170</v>
      </c>
      <c r="C9" s="53" t="s">
        <v>82</v>
      </c>
      <c r="D9">
        <v>1</v>
      </c>
      <c r="E9">
        <v>66.680000000000007</v>
      </c>
      <c r="F9">
        <v>10.67</v>
      </c>
      <c r="G9">
        <v>0</v>
      </c>
      <c r="H9">
        <v>77.349999999999994</v>
      </c>
      <c r="I9" t="s">
        <v>47</v>
      </c>
      <c r="J9" s="43">
        <v>3</v>
      </c>
      <c r="K9" s="35">
        <v>0</v>
      </c>
      <c r="L9" s="35">
        <f t="shared" si="0"/>
        <v>2</v>
      </c>
      <c r="M9" s="35">
        <f t="shared" si="1"/>
        <v>2</v>
      </c>
    </row>
    <row r="10" spans="1:13" x14ac:dyDescent="0.35">
      <c r="A10">
        <v>9</v>
      </c>
      <c r="B10" s="41" t="s">
        <v>171</v>
      </c>
      <c r="C10" s="53" t="s">
        <v>83</v>
      </c>
      <c r="D10">
        <v>2</v>
      </c>
      <c r="E10">
        <v>133.36000000000001</v>
      </c>
      <c r="F10">
        <v>20.28</v>
      </c>
      <c r="G10">
        <v>6.66</v>
      </c>
      <c r="H10">
        <v>146.97</v>
      </c>
      <c r="I10" t="s">
        <v>47</v>
      </c>
      <c r="J10" s="43">
        <v>3</v>
      </c>
      <c r="K10">
        <v>1</v>
      </c>
      <c r="L10">
        <f t="shared" si="0"/>
        <v>1</v>
      </c>
      <c r="M10">
        <f t="shared" si="1"/>
        <v>0</v>
      </c>
    </row>
    <row r="11" spans="1:13" x14ac:dyDescent="0.35">
      <c r="A11">
        <v>10</v>
      </c>
      <c r="B11" s="41" t="s">
        <v>173</v>
      </c>
      <c r="C11" s="53" t="s">
        <v>84</v>
      </c>
      <c r="D11">
        <v>1</v>
      </c>
      <c r="E11">
        <v>120</v>
      </c>
      <c r="F11">
        <v>19.2</v>
      </c>
      <c r="G11">
        <v>0</v>
      </c>
      <c r="H11">
        <v>139.19999999999999</v>
      </c>
      <c r="I11" t="s">
        <v>47</v>
      </c>
      <c r="J11" s="43">
        <v>2</v>
      </c>
      <c r="K11">
        <v>1</v>
      </c>
      <c r="L11">
        <f t="shared" si="0"/>
        <v>1</v>
      </c>
      <c r="M11">
        <f t="shared" si="1"/>
        <v>0</v>
      </c>
    </row>
    <row r="12" spans="1:13" x14ac:dyDescent="0.35">
      <c r="A12">
        <v>11</v>
      </c>
      <c r="B12" s="41" t="s">
        <v>172</v>
      </c>
      <c r="C12" s="53" t="s">
        <v>85</v>
      </c>
      <c r="D12">
        <v>3</v>
      </c>
      <c r="E12">
        <v>360</v>
      </c>
      <c r="F12">
        <v>54.72</v>
      </c>
      <c r="G12">
        <v>18</v>
      </c>
      <c r="H12">
        <v>396.72</v>
      </c>
      <c r="I12" t="s">
        <v>47</v>
      </c>
      <c r="J12" s="43">
        <v>3</v>
      </c>
      <c r="K12">
        <v>0</v>
      </c>
      <c r="L12">
        <f t="shared" si="0"/>
        <v>0</v>
      </c>
      <c r="M12">
        <f t="shared" si="1"/>
        <v>0</v>
      </c>
    </row>
    <row r="13" spans="1:13" x14ac:dyDescent="0.35">
      <c r="A13">
        <v>12</v>
      </c>
      <c r="B13" s="41" t="s">
        <v>174</v>
      </c>
      <c r="C13" s="53" t="s">
        <v>86</v>
      </c>
      <c r="D13">
        <v>1</v>
      </c>
      <c r="E13">
        <v>74.150000000000006</v>
      </c>
      <c r="F13">
        <v>11.86</v>
      </c>
      <c r="G13">
        <v>0</v>
      </c>
      <c r="H13">
        <v>86.01</v>
      </c>
      <c r="I13" t="s">
        <v>47</v>
      </c>
      <c r="J13" s="43">
        <v>2</v>
      </c>
      <c r="K13">
        <v>1</v>
      </c>
      <c r="L13">
        <f t="shared" si="0"/>
        <v>1</v>
      </c>
      <c r="M13">
        <f t="shared" si="1"/>
        <v>0</v>
      </c>
    </row>
    <row r="14" spans="1:13" x14ac:dyDescent="0.35">
      <c r="A14">
        <v>13</v>
      </c>
      <c r="B14" s="41" t="s">
        <v>175</v>
      </c>
      <c r="C14" s="53" t="s">
        <v>87</v>
      </c>
      <c r="D14">
        <v>1</v>
      </c>
      <c r="E14">
        <v>122.84</v>
      </c>
      <c r="F14">
        <v>19.649999999999999</v>
      </c>
      <c r="G14">
        <v>0</v>
      </c>
      <c r="H14">
        <v>142.49</v>
      </c>
      <c r="I14" t="s">
        <v>47</v>
      </c>
      <c r="J14" s="43">
        <v>1</v>
      </c>
      <c r="K14">
        <v>0</v>
      </c>
      <c r="L14">
        <f t="shared" si="0"/>
        <v>0</v>
      </c>
      <c r="M14">
        <f t="shared" si="1"/>
        <v>0</v>
      </c>
    </row>
    <row r="15" spans="1:13" x14ac:dyDescent="0.35">
      <c r="A15">
        <v>14</v>
      </c>
      <c r="B15" s="41" t="s">
        <v>176</v>
      </c>
      <c r="C15" s="53" t="s">
        <v>88</v>
      </c>
      <c r="D15">
        <v>1</v>
      </c>
      <c r="E15">
        <v>122.84</v>
      </c>
      <c r="F15">
        <v>18.670000000000002</v>
      </c>
      <c r="G15">
        <v>6.14</v>
      </c>
      <c r="H15">
        <v>135.37</v>
      </c>
      <c r="I15" t="s">
        <v>47</v>
      </c>
      <c r="J15" s="43">
        <v>1</v>
      </c>
      <c r="K15">
        <v>0</v>
      </c>
      <c r="L15">
        <f t="shared" si="0"/>
        <v>0</v>
      </c>
      <c r="M15">
        <f t="shared" si="1"/>
        <v>0</v>
      </c>
    </row>
    <row r="16" spans="1:13" x14ac:dyDescent="0.35">
      <c r="A16">
        <v>15</v>
      </c>
      <c r="B16" s="41" t="s">
        <v>177</v>
      </c>
      <c r="C16" s="53" t="s">
        <v>89</v>
      </c>
      <c r="D16">
        <v>1</v>
      </c>
      <c r="E16">
        <v>75.430000000000007</v>
      </c>
      <c r="F16">
        <v>12.07</v>
      </c>
      <c r="G16">
        <v>0</v>
      </c>
      <c r="H16">
        <v>87.5</v>
      </c>
      <c r="I16" t="s">
        <v>47</v>
      </c>
      <c r="J16" s="43">
        <v>1</v>
      </c>
      <c r="K16">
        <v>0</v>
      </c>
      <c r="L16">
        <f t="shared" si="0"/>
        <v>0</v>
      </c>
      <c r="M16">
        <f t="shared" si="1"/>
        <v>0</v>
      </c>
    </row>
    <row r="17" spans="1:13" x14ac:dyDescent="0.35">
      <c r="A17">
        <v>16</v>
      </c>
      <c r="B17" s="41" t="s">
        <v>178</v>
      </c>
      <c r="C17" s="53" t="s">
        <v>89</v>
      </c>
      <c r="D17">
        <v>1</v>
      </c>
      <c r="E17">
        <v>75.430000000000007</v>
      </c>
      <c r="F17">
        <v>12.07</v>
      </c>
      <c r="G17">
        <v>0</v>
      </c>
      <c r="H17">
        <v>87.5</v>
      </c>
      <c r="I17" t="s">
        <v>47</v>
      </c>
      <c r="J17" s="43">
        <v>1</v>
      </c>
      <c r="K17">
        <v>0</v>
      </c>
      <c r="L17">
        <f t="shared" si="0"/>
        <v>0</v>
      </c>
      <c r="M17">
        <f t="shared" si="1"/>
        <v>0</v>
      </c>
    </row>
    <row r="18" spans="1:13" x14ac:dyDescent="0.35">
      <c r="A18">
        <v>17</v>
      </c>
      <c r="B18" s="41" t="s">
        <v>181</v>
      </c>
      <c r="C18" s="53" t="s">
        <v>90</v>
      </c>
      <c r="D18">
        <v>1</v>
      </c>
      <c r="E18">
        <v>98.71</v>
      </c>
      <c r="F18">
        <v>15</v>
      </c>
      <c r="G18">
        <v>4.9400000000000004</v>
      </c>
      <c r="H18">
        <v>108.78</v>
      </c>
      <c r="I18" t="s">
        <v>47</v>
      </c>
      <c r="J18" s="43">
        <v>2</v>
      </c>
      <c r="K18">
        <v>0</v>
      </c>
      <c r="L18" s="35">
        <f t="shared" si="0"/>
        <v>1</v>
      </c>
      <c r="M18" s="35">
        <f t="shared" si="1"/>
        <v>1</v>
      </c>
    </row>
    <row r="19" spans="1:13" s="56" customFormat="1" x14ac:dyDescent="0.35">
      <c r="A19" s="56">
        <v>18</v>
      </c>
      <c r="B19" s="54" t="s">
        <v>182</v>
      </c>
      <c r="C19" s="55" t="s">
        <v>91</v>
      </c>
      <c r="D19" s="56">
        <v>6</v>
      </c>
      <c r="E19" s="56">
        <v>566.4</v>
      </c>
      <c r="F19" s="56">
        <v>89.11</v>
      </c>
      <c r="G19" s="56">
        <v>9.44</v>
      </c>
      <c r="H19" s="56">
        <v>646.07000000000005</v>
      </c>
      <c r="I19" s="56" t="s">
        <v>47</v>
      </c>
      <c r="J19" s="57">
        <v>12</v>
      </c>
      <c r="K19" s="56">
        <v>0</v>
      </c>
      <c r="L19" s="56">
        <f t="shared" si="0"/>
        <v>6</v>
      </c>
      <c r="M19" s="56">
        <f t="shared" si="1"/>
        <v>6</v>
      </c>
    </row>
    <row r="20" spans="1:13" s="56" customFormat="1" x14ac:dyDescent="0.35">
      <c r="A20" s="56">
        <v>19</v>
      </c>
      <c r="B20" s="54" t="s">
        <v>182</v>
      </c>
      <c r="C20" s="55" t="s">
        <v>92</v>
      </c>
      <c r="D20" s="56">
        <v>1</v>
      </c>
      <c r="E20" s="56">
        <v>94.4</v>
      </c>
      <c r="F20" s="56">
        <v>0</v>
      </c>
      <c r="G20" s="56">
        <v>94.39</v>
      </c>
      <c r="H20" s="56">
        <v>0.01</v>
      </c>
      <c r="I20" s="56" t="s">
        <v>47</v>
      </c>
      <c r="J20" s="57">
        <v>12</v>
      </c>
      <c r="K20" s="56">
        <v>0</v>
      </c>
      <c r="L20" s="56">
        <f t="shared" si="0"/>
        <v>11</v>
      </c>
      <c r="M20" s="56">
        <f t="shared" si="1"/>
        <v>11</v>
      </c>
    </row>
    <row r="21" spans="1:13" x14ac:dyDescent="0.35">
      <c r="A21">
        <v>20</v>
      </c>
      <c r="B21" s="41" t="s">
        <v>183</v>
      </c>
      <c r="C21" s="53" t="s">
        <v>93</v>
      </c>
      <c r="D21">
        <v>2</v>
      </c>
      <c r="E21">
        <v>148.30000000000001</v>
      </c>
      <c r="F21">
        <v>23.13</v>
      </c>
      <c r="G21">
        <v>3.71</v>
      </c>
      <c r="H21">
        <v>167.73</v>
      </c>
      <c r="I21" t="s">
        <v>47</v>
      </c>
      <c r="J21" s="43">
        <v>3</v>
      </c>
      <c r="K21">
        <v>1</v>
      </c>
      <c r="L21">
        <f t="shared" si="0"/>
        <v>1</v>
      </c>
      <c r="M21">
        <f t="shared" si="1"/>
        <v>0</v>
      </c>
    </row>
    <row r="22" spans="1:13" x14ac:dyDescent="0.35">
      <c r="A22">
        <v>21</v>
      </c>
      <c r="B22" s="41" t="s">
        <v>184</v>
      </c>
      <c r="C22" s="53" t="s">
        <v>94</v>
      </c>
      <c r="D22">
        <v>2</v>
      </c>
      <c r="E22">
        <v>159.5</v>
      </c>
      <c r="F22">
        <v>24.24</v>
      </c>
      <c r="G22">
        <v>7.98</v>
      </c>
      <c r="H22">
        <v>175.76</v>
      </c>
      <c r="I22" t="s">
        <v>47</v>
      </c>
      <c r="J22" s="43">
        <v>3</v>
      </c>
      <c r="K22">
        <v>1</v>
      </c>
      <c r="L22">
        <f t="shared" si="0"/>
        <v>1</v>
      </c>
      <c r="M22">
        <f t="shared" si="1"/>
        <v>0</v>
      </c>
    </row>
    <row r="23" spans="1:13" x14ac:dyDescent="0.35">
      <c r="A23">
        <v>22</v>
      </c>
      <c r="B23" s="41" t="s">
        <v>185</v>
      </c>
      <c r="C23" s="53" t="s">
        <v>95</v>
      </c>
      <c r="D23">
        <v>1</v>
      </c>
      <c r="E23">
        <v>107.33</v>
      </c>
      <c r="F23">
        <v>17.170000000000002</v>
      </c>
      <c r="G23">
        <v>0</v>
      </c>
      <c r="H23">
        <v>124.5</v>
      </c>
      <c r="I23" t="s">
        <v>47</v>
      </c>
      <c r="J23" s="43">
        <v>2</v>
      </c>
      <c r="K23">
        <v>1</v>
      </c>
      <c r="L23">
        <f t="shared" si="0"/>
        <v>1</v>
      </c>
      <c r="M23">
        <f t="shared" si="1"/>
        <v>0</v>
      </c>
    </row>
    <row r="24" spans="1:13" x14ac:dyDescent="0.35">
      <c r="A24">
        <v>23</v>
      </c>
      <c r="B24" s="41" t="s">
        <v>186</v>
      </c>
      <c r="C24" s="53" t="s">
        <v>96</v>
      </c>
      <c r="D24">
        <v>1</v>
      </c>
      <c r="E24">
        <v>107.33</v>
      </c>
      <c r="F24">
        <v>17.170000000000002</v>
      </c>
      <c r="G24">
        <v>0</v>
      </c>
      <c r="H24">
        <v>124.5</v>
      </c>
      <c r="I24" t="s">
        <v>47</v>
      </c>
      <c r="J24" s="43">
        <v>3</v>
      </c>
      <c r="K24" s="35">
        <v>1</v>
      </c>
      <c r="L24" s="35">
        <f t="shared" si="0"/>
        <v>2</v>
      </c>
      <c r="M24" s="35">
        <f t="shared" si="1"/>
        <v>1</v>
      </c>
    </row>
    <row r="25" spans="1:13" x14ac:dyDescent="0.35">
      <c r="A25">
        <v>24</v>
      </c>
      <c r="B25" s="42" t="s">
        <v>17</v>
      </c>
      <c r="C25" s="53" t="s">
        <v>97</v>
      </c>
      <c r="D25">
        <v>1</v>
      </c>
      <c r="E25">
        <v>141.81</v>
      </c>
      <c r="F25">
        <v>21.56</v>
      </c>
      <c r="G25">
        <v>7.09</v>
      </c>
      <c r="H25">
        <v>156.27000000000001</v>
      </c>
      <c r="I25" t="s">
        <v>47</v>
      </c>
      <c r="J25" s="43">
        <v>2</v>
      </c>
      <c r="K25">
        <v>1</v>
      </c>
      <c r="L25">
        <f t="shared" si="0"/>
        <v>1</v>
      </c>
      <c r="M25">
        <f t="shared" si="1"/>
        <v>0</v>
      </c>
    </row>
    <row r="26" spans="1:13" x14ac:dyDescent="0.35">
      <c r="A26">
        <v>25</v>
      </c>
      <c r="B26" s="42" t="s">
        <v>18</v>
      </c>
      <c r="C26" s="53" t="s">
        <v>39</v>
      </c>
      <c r="D26">
        <v>3</v>
      </c>
      <c r="E26">
        <v>386.64</v>
      </c>
      <c r="F26">
        <v>59.8</v>
      </c>
      <c r="G26">
        <v>12.89</v>
      </c>
      <c r="H26">
        <v>433.55</v>
      </c>
      <c r="I26" t="s">
        <v>47</v>
      </c>
      <c r="J26" s="43">
        <v>3</v>
      </c>
      <c r="K26">
        <v>0</v>
      </c>
      <c r="L26">
        <f t="shared" si="0"/>
        <v>0</v>
      </c>
      <c r="M26">
        <f t="shared" si="1"/>
        <v>0</v>
      </c>
    </row>
    <row r="27" spans="1:13" x14ac:dyDescent="0.35">
      <c r="A27">
        <v>26</v>
      </c>
      <c r="B27" s="42" t="s">
        <v>19</v>
      </c>
      <c r="C27" s="53" t="s">
        <v>98</v>
      </c>
      <c r="D27">
        <v>2</v>
      </c>
      <c r="E27">
        <v>257.76</v>
      </c>
      <c r="F27">
        <v>41.24</v>
      </c>
      <c r="G27">
        <v>0</v>
      </c>
      <c r="H27">
        <v>299</v>
      </c>
      <c r="I27" t="s">
        <v>47</v>
      </c>
      <c r="J27" s="43">
        <v>5</v>
      </c>
      <c r="K27" s="35">
        <v>2</v>
      </c>
      <c r="L27" s="35">
        <f t="shared" si="0"/>
        <v>3</v>
      </c>
      <c r="M27" s="35">
        <f t="shared" si="1"/>
        <v>1</v>
      </c>
    </row>
    <row r="28" spans="1:13" x14ac:dyDescent="0.35">
      <c r="A28">
        <v>27</v>
      </c>
      <c r="B28" s="41" t="s">
        <v>187</v>
      </c>
      <c r="C28" s="53" t="s">
        <v>99</v>
      </c>
      <c r="D28">
        <v>1</v>
      </c>
      <c r="E28">
        <v>107.33</v>
      </c>
      <c r="F28">
        <v>16.309999999999999</v>
      </c>
      <c r="G28">
        <v>5.37</v>
      </c>
      <c r="H28">
        <v>118.28</v>
      </c>
      <c r="I28" t="s">
        <v>47</v>
      </c>
      <c r="J28" s="43">
        <v>2</v>
      </c>
      <c r="K28">
        <v>1</v>
      </c>
      <c r="L28">
        <f t="shared" si="0"/>
        <v>1</v>
      </c>
      <c r="M28">
        <f t="shared" si="1"/>
        <v>0</v>
      </c>
    </row>
    <row r="29" spans="1:13" x14ac:dyDescent="0.35">
      <c r="A29">
        <v>28</v>
      </c>
      <c r="B29" s="42" t="s">
        <v>20</v>
      </c>
      <c r="C29" s="53" t="s">
        <v>100</v>
      </c>
      <c r="D29">
        <v>2</v>
      </c>
      <c r="E29">
        <v>122.16</v>
      </c>
      <c r="F29">
        <v>19.55</v>
      </c>
      <c r="G29">
        <v>0</v>
      </c>
      <c r="H29">
        <v>141.71</v>
      </c>
      <c r="I29" t="s">
        <v>47</v>
      </c>
      <c r="J29" s="43">
        <v>6</v>
      </c>
      <c r="K29">
        <v>4</v>
      </c>
      <c r="L29">
        <f t="shared" si="0"/>
        <v>4</v>
      </c>
      <c r="M29">
        <f t="shared" si="1"/>
        <v>0</v>
      </c>
    </row>
    <row r="30" spans="1:13" x14ac:dyDescent="0.35">
      <c r="A30">
        <v>29</v>
      </c>
      <c r="B30" s="42" t="s">
        <v>21</v>
      </c>
      <c r="C30" s="53" t="s">
        <v>101</v>
      </c>
      <c r="D30">
        <v>1</v>
      </c>
      <c r="E30">
        <v>61.08</v>
      </c>
      <c r="F30">
        <v>9.77</v>
      </c>
      <c r="G30">
        <v>0</v>
      </c>
      <c r="H30">
        <v>70.849999999999994</v>
      </c>
      <c r="I30" t="s">
        <v>47</v>
      </c>
      <c r="J30" s="43">
        <v>5</v>
      </c>
      <c r="K30">
        <v>4</v>
      </c>
      <c r="L30">
        <f t="shared" si="0"/>
        <v>4</v>
      </c>
      <c r="M30">
        <f t="shared" si="1"/>
        <v>0</v>
      </c>
    </row>
    <row r="31" spans="1:13" x14ac:dyDescent="0.35">
      <c r="A31">
        <v>30</v>
      </c>
      <c r="B31" s="42" t="s">
        <v>107</v>
      </c>
      <c r="C31" s="53" t="s">
        <v>102</v>
      </c>
      <c r="D31">
        <v>1</v>
      </c>
      <c r="E31">
        <v>55.48</v>
      </c>
      <c r="F31">
        <v>8.8800000000000008</v>
      </c>
      <c r="G31">
        <v>0</v>
      </c>
      <c r="H31">
        <v>64.36</v>
      </c>
      <c r="I31" t="s">
        <v>47</v>
      </c>
      <c r="J31" s="43">
        <v>4</v>
      </c>
      <c r="K31">
        <v>3</v>
      </c>
      <c r="L31">
        <f t="shared" si="0"/>
        <v>3</v>
      </c>
      <c r="M31">
        <f t="shared" si="1"/>
        <v>0</v>
      </c>
    </row>
    <row r="32" spans="1:13" x14ac:dyDescent="0.35">
      <c r="A32">
        <v>31</v>
      </c>
      <c r="B32" s="42" t="s">
        <v>24</v>
      </c>
      <c r="C32" s="53" t="s">
        <v>103</v>
      </c>
      <c r="D32">
        <v>1</v>
      </c>
      <c r="E32">
        <v>55.48</v>
      </c>
      <c r="F32">
        <v>8.43</v>
      </c>
      <c r="G32">
        <v>2.77</v>
      </c>
      <c r="H32">
        <v>61.14</v>
      </c>
      <c r="I32" t="s">
        <v>47</v>
      </c>
      <c r="J32" s="43">
        <v>2</v>
      </c>
      <c r="K32" s="35">
        <v>0</v>
      </c>
      <c r="L32" s="35">
        <f t="shared" si="0"/>
        <v>1</v>
      </c>
      <c r="M32" s="35">
        <f t="shared" si="1"/>
        <v>1</v>
      </c>
    </row>
    <row r="33" spans="1:13" x14ac:dyDescent="0.35">
      <c r="A33">
        <v>32</v>
      </c>
      <c r="B33" s="42" t="s">
        <v>25</v>
      </c>
      <c r="C33" s="53" t="s">
        <v>104</v>
      </c>
      <c r="D33">
        <v>1</v>
      </c>
      <c r="E33">
        <v>55.48</v>
      </c>
      <c r="F33">
        <v>8.8800000000000008</v>
      </c>
      <c r="G33">
        <v>0</v>
      </c>
      <c r="H33">
        <v>64.36</v>
      </c>
      <c r="I33" t="s">
        <v>47</v>
      </c>
      <c r="J33" s="43">
        <v>3</v>
      </c>
      <c r="K33">
        <v>2</v>
      </c>
      <c r="L33">
        <f t="shared" si="0"/>
        <v>2</v>
      </c>
      <c r="M33">
        <f t="shared" si="1"/>
        <v>0</v>
      </c>
    </row>
    <row r="34" spans="1:13" x14ac:dyDescent="0.35">
      <c r="A34">
        <v>33</v>
      </c>
      <c r="B34" s="42" t="s">
        <v>28</v>
      </c>
      <c r="C34" s="53" t="s">
        <v>105</v>
      </c>
      <c r="D34">
        <v>2</v>
      </c>
      <c r="E34">
        <v>133.36000000000001</v>
      </c>
      <c r="F34">
        <v>20.8</v>
      </c>
      <c r="G34">
        <v>3.33</v>
      </c>
      <c r="H34">
        <v>150.83000000000001</v>
      </c>
      <c r="I34" t="s">
        <v>47</v>
      </c>
      <c r="J34" s="43">
        <v>2</v>
      </c>
      <c r="K34">
        <v>0</v>
      </c>
      <c r="L34">
        <f t="shared" si="0"/>
        <v>0</v>
      </c>
      <c r="M34">
        <f t="shared" si="1"/>
        <v>0</v>
      </c>
    </row>
  </sheetData>
  <sortState xmlns:xlrd2="http://schemas.microsoft.com/office/spreadsheetml/2017/richdata2" ref="A2:M34">
    <sortCondition ref="B2:B34"/>
  </sortState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DE55-E22A-4E29-94D2-A86BB252B83A}">
  <dimension ref="A1:C38"/>
  <sheetViews>
    <sheetView workbookViewId="0">
      <selection activeCell="D7" sqref="D7"/>
    </sheetView>
  </sheetViews>
  <sheetFormatPr baseColWidth="10" defaultRowHeight="14.5" x14ac:dyDescent="0.35"/>
  <cols>
    <col min="1" max="1" width="8.26953125" bestFit="1" customWidth="1"/>
    <col min="2" max="2" width="13.81640625" style="41" bestFit="1" customWidth="1"/>
    <col min="3" max="3" width="68.08984375" bestFit="1" customWidth="1"/>
  </cols>
  <sheetData>
    <row r="1" spans="1:3" x14ac:dyDescent="0.35">
      <c r="C1" s="44" t="s">
        <v>188</v>
      </c>
    </row>
    <row r="2" spans="1:3" x14ac:dyDescent="0.35">
      <c r="C2" s="44" t="s">
        <v>189</v>
      </c>
    </row>
    <row r="4" spans="1:3" x14ac:dyDescent="0.35">
      <c r="A4" s="45" t="s">
        <v>190</v>
      </c>
      <c r="B4" s="46" t="s">
        <v>47</v>
      </c>
      <c r="C4" s="47" t="s">
        <v>191</v>
      </c>
    </row>
    <row r="5" spans="1:3" x14ac:dyDescent="0.35">
      <c r="A5" s="51" t="s">
        <v>71</v>
      </c>
      <c r="B5" s="52" t="s">
        <v>69</v>
      </c>
      <c r="C5" s="51" t="s">
        <v>70</v>
      </c>
    </row>
    <row r="6" spans="1:3" x14ac:dyDescent="0.35">
      <c r="A6" s="48">
        <v>1</v>
      </c>
      <c r="B6" s="49" t="s">
        <v>106</v>
      </c>
      <c r="C6" s="48" t="s">
        <v>76</v>
      </c>
    </row>
    <row r="7" spans="1:3" x14ac:dyDescent="0.35">
      <c r="A7" s="48">
        <v>4</v>
      </c>
      <c r="B7" s="49" t="s">
        <v>164</v>
      </c>
      <c r="C7" s="48" t="s">
        <v>77</v>
      </c>
    </row>
    <row r="8" spans="1:3" x14ac:dyDescent="0.35">
      <c r="A8" s="48">
        <v>1</v>
      </c>
      <c r="B8" s="49" t="s">
        <v>165</v>
      </c>
      <c r="C8" s="48" t="s">
        <v>78</v>
      </c>
    </row>
    <row r="9" spans="1:3" x14ac:dyDescent="0.35">
      <c r="A9" s="48">
        <v>1</v>
      </c>
      <c r="B9" s="49" t="s">
        <v>166</v>
      </c>
      <c r="C9" s="48" t="s">
        <v>79</v>
      </c>
    </row>
    <row r="10" spans="1:3" x14ac:dyDescent="0.35">
      <c r="A10" s="48">
        <v>1</v>
      </c>
      <c r="B10" s="49" t="s">
        <v>167</v>
      </c>
      <c r="C10" s="48" t="s">
        <v>79</v>
      </c>
    </row>
    <row r="11" spans="1:3" x14ac:dyDescent="0.35">
      <c r="A11" s="48">
        <v>2</v>
      </c>
      <c r="B11" s="49" t="s">
        <v>168</v>
      </c>
      <c r="C11" s="48" t="s">
        <v>80</v>
      </c>
    </row>
    <row r="12" spans="1:3" x14ac:dyDescent="0.35">
      <c r="A12" s="48">
        <v>3</v>
      </c>
      <c r="B12" s="49" t="s">
        <v>169</v>
      </c>
      <c r="C12" s="48" t="s">
        <v>81</v>
      </c>
    </row>
    <row r="13" spans="1:3" x14ac:dyDescent="0.35">
      <c r="A13" s="48">
        <v>1</v>
      </c>
      <c r="B13" s="50" t="s">
        <v>170</v>
      </c>
      <c r="C13" s="48" t="s">
        <v>82</v>
      </c>
    </row>
    <row r="14" spans="1:3" x14ac:dyDescent="0.35">
      <c r="A14" s="48">
        <v>2</v>
      </c>
      <c r="B14" s="50" t="s">
        <v>171</v>
      </c>
      <c r="C14" s="48" t="s">
        <v>83</v>
      </c>
    </row>
    <row r="15" spans="1:3" x14ac:dyDescent="0.35">
      <c r="A15" s="48">
        <v>1</v>
      </c>
      <c r="B15" s="50" t="s">
        <v>173</v>
      </c>
      <c r="C15" s="48" t="s">
        <v>84</v>
      </c>
    </row>
    <row r="16" spans="1:3" x14ac:dyDescent="0.35">
      <c r="A16" s="48">
        <v>3</v>
      </c>
      <c r="B16" s="50" t="s">
        <v>172</v>
      </c>
      <c r="C16" s="48" t="s">
        <v>85</v>
      </c>
    </row>
    <row r="17" spans="1:3" x14ac:dyDescent="0.35">
      <c r="A17" s="48">
        <v>1</v>
      </c>
      <c r="B17" s="50" t="s">
        <v>174</v>
      </c>
      <c r="C17" s="48" t="s">
        <v>86</v>
      </c>
    </row>
    <row r="18" spans="1:3" x14ac:dyDescent="0.35">
      <c r="A18" s="48">
        <v>1</v>
      </c>
      <c r="B18" s="50" t="s">
        <v>175</v>
      </c>
      <c r="C18" s="48" t="s">
        <v>87</v>
      </c>
    </row>
    <row r="19" spans="1:3" x14ac:dyDescent="0.35">
      <c r="A19" s="48">
        <v>1</v>
      </c>
      <c r="B19" s="50" t="s">
        <v>176</v>
      </c>
      <c r="C19" s="48" t="s">
        <v>88</v>
      </c>
    </row>
    <row r="20" spans="1:3" x14ac:dyDescent="0.35">
      <c r="A20" s="48">
        <v>1</v>
      </c>
      <c r="B20" s="50" t="s">
        <v>177</v>
      </c>
      <c r="C20" s="48" t="s">
        <v>89</v>
      </c>
    </row>
    <row r="21" spans="1:3" x14ac:dyDescent="0.35">
      <c r="A21" s="48">
        <v>1</v>
      </c>
      <c r="B21" s="50" t="s">
        <v>178</v>
      </c>
      <c r="C21" s="48" t="s">
        <v>89</v>
      </c>
    </row>
    <row r="22" spans="1:3" x14ac:dyDescent="0.35">
      <c r="A22" s="48">
        <v>1</v>
      </c>
      <c r="B22" s="50" t="s">
        <v>181</v>
      </c>
      <c r="C22" s="48" t="s">
        <v>90</v>
      </c>
    </row>
    <row r="23" spans="1:3" x14ac:dyDescent="0.35">
      <c r="A23" s="48">
        <v>6</v>
      </c>
      <c r="B23" s="50" t="s">
        <v>182</v>
      </c>
      <c r="C23" s="48" t="s">
        <v>91</v>
      </c>
    </row>
    <row r="24" spans="1:3" x14ac:dyDescent="0.35">
      <c r="A24" s="48">
        <v>1</v>
      </c>
      <c r="B24" s="50" t="s">
        <v>182</v>
      </c>
      <c r="C24" s="48" t="s">
        <v>92</v>
      </c>
    </row>
    <row r="25" spans="1:3" x14ac:dyDescent="0.35">
      <c r="A25" s="48">
        <v>2</v>
      </c>
      <c r="B25" s="50" t="s">
        <v>183</v>
      </c>
      <c r="C25" s="48" t="s">
        <v>93</v>
      </c>
    </row>
    <row r="26" spans="1:3" x14ac:dyDescent="0.35">
      <c r="A26" s="48">
        <v>2</v>
      </c>
      <c r="B26" s="50" t="s">
        <v>184</v>
      </c>
      <c r="C26" s="48" t="s">
        <v>94</v>
      </c>
    </row>
    <row r="27" spans="1:3" x14ac:dyDescent="0.35">
      <c r="A27" s="48">
        <v>1</v>
      </c>
      <c r="B27" s="50" t="s">
        <v>185</v>
      </c>
      <c r="C27" s="48" t="s">
        <v>95</v>
      </c>
    </row>
    <row r="28" spans="1:3" x14ac:dyDescent="0.35">
      <c r="A28" s="48">
        <v>1</v>
      </c>
      <c r="B28" s="50" t="s">
        <v>186</v>
      </c>
      <c r="C28" s="48" t="s">
        <v>96</v>
      </c>
    </row>
    <row r="29" spans="1:3" x14ac:dyDescent="0.35">
      <c r="A29" s="48">
        <v>1</v>
      </c>
      <c r="B29" s="50" t="s">
        <v>17</v>
      </c>
      <c r="C29" s="48" t="s">
        <v>97</v>
      </c>
    </row>
    <row r="30" spans="1:3" x14ac:dyDescent="0.35">
      <c r="A30" s="48">
        <v>3</v>
      </c>
      <c r="B30" s="50" t="s">
        <v>18</v>
      </c>
      <c r="C30" s="48" t="s">
        <v>39</v>
      </c>
    </row>
    <row r="31" spans="1:3" x14ac:dyDescent="0.35">
      <c r="A31" s="48">
        <v>2</v>
      </c>
      <c r="B31" s="50" t="s">
        <v>19</v>
      </c>
      <c r="C31" s="48" t="s">
        <v>98</v>
      </c>
    </row>
    <row r="32" spans="1:3" x14ac:dyDescent="0.35">
      <c r="A32" s="48">
        <v>1</v>
      </c>
      <c r="B32" s="50" t="s">
        <v>187</v>
      </c>
      <c r="C32" s="48" t="s">
        <v>99</v>
      </c>
    </row>
    <row r="33" spans="1:3" x14ac:dyDescent="0.35">
      <c r="A33" s="48">
        <v>2</v>
      </c>
      <c r="B33" s="50" t="s">
        <v>20</v>
      </c>
      <c r="C33" s="48" t="s">
        <v>100</v>
      </c>
    </row>
    <row r="34" spans="1:3" x14ac:dyDescent="0.35">
      <c r="A34" s="48">
        <v>1</v>
      </c>
      <c r="B34" s="50" t="s">
        <v>21</v>
      </c>
      <c r="C34" s="48" t="s">
        <v>101</v>
      </c>
    </row>
    <row r="35" spans="1:3" x14ac:dyDescent="0.35">
      <c r="A35" s="48">
        <v>1</v>
      </c>
      <c r="B35" s="50" t="s">
        <v>107</v>
      </c>
      <c r="C35" s="48" t="s">
        <v>102</v>
      </c>
    </row>
    <row r="36" spans="1:3" x14ac:dyDescent="0.35">
      <c r="A36" s="48">
        <v>1</v>
      </c>
      <c r="B36" s="50" t="s">
        <v>24</v>
      </c>
      <c r="C36" s="48" t="s">
        <v>103</v>
      </c>
    </row>
    <row r="37" spans="1:3" x14ac:dyDescent="0.35">
      <c r="A37" s="48">
        <v>1</v>
      </c>
      <c r="B37" s="50" t="s">
        <v>25</v>
      </c>
      <c r="C37" s="48" t="s">
        <v>104</v>
      </c>
    </row>
    <row r="38" spans="1:3" x14ac:dyDescent="0.35">
      <c r="A38" s="48">
        <v>2</v>
      </c>
      <c r="B38" s="50" t="s">
        <v>28</v>
      </c>
      <c r="C38" s="48" t="s">
        <v>105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5B9A-56E4-430E-A47A-34A0DEF6512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ALTAS</vt:lpstr>
      <vt:lpstr>Hoja1</vt:lpstr>
      <vt:lpstr>INV INICIAL</vt:lpstr>
      <vt:lpstr>EXIST</vt:lpstr>
      <vt:lpstr>VTAS 161123</vt:lpstr>
      <vt:lpstr>Hoja7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2023-11-16T15:57:42Z</cp:lastPrinted>
  <dcterms:created xsi:type="dcterms:W3CDTF">2023-09-12T22:17:50Z</dcterms:created>
  <dcterms:modified xsi:type="dcterms:W3CDTF">2024-01-15T16:05:36Z</dcterms:modified>
</cp:coreProperties>
</file>