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AURIA\OneDrive\Documentos\BITACORAS LALO\CODERI\"/>
    </mc:Choice>
  </mc:AlternateContent>
  <xr:revisionPtr revIDLastSave="0" documentId="13_ncr:1_{A9948FBD-B1A6-48E6-B088-14A66B13FD4C}" xr6:coauthVersionLast="47" xr6:coauthVersionMax="47" xr10:uidLastSave="{00000000-0000-0000-0000-000000000000}"/>
  <bookViews>
    <workbookView xWindow="-120" yWindow="-120" windowWidth="29040" windowHeight="15720" xr2:uid="{4968456F-7C97-49E2-B59F-BCEFD827444B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" i="1" l="1"/>
  <c r="I5" i="1"/>
  <c r="H5" i="1"/>
  <c r="G5" i="1"/>
  <c r="L3" i="1"/>
  <c r="L2" i="1"/>
  <c r="I3" i="1"/>
  <c r="I2" i="1"/>
  <c r="H3" i="1"/>
  <c r="H2" i="1"/>
  <c r="G3" i="1"/>
  <c r="G2" i="1"/>
</calcChain>
</file>

<file path=xl/sharedStrings.xml><?xml version="1.0" encoding="utf-8"?>
<sst xmlns="http://schemas.openxmlformats.org/spreadsheetml/2006/main" count="33" uniqueCount="28">
  <si>
    <t>CB</t>
  </si>
  <si>
    <t>ACCESORIOS Y REPUESTOS</t>
  </si>
  <si>
    <t>JAURIA-C</t>
  </si>
  <si>
    <t>FL9001</t>
  </si>
  <si>
    <t xml:space="preserve">PLATO PLEGLABLE P/VIAJE CHICO </t>
  </si>
  <si>
    <t xml:space="preserve">PLATO PLEGLABLE P/VIAJE GRANDE </t>
  </si>
  <si>
    <t xml:space="preserve">PERROS Y GATOS </t>
  </si>
  <si>
    <t>CODIGO</t>
  </si>
  <si>
    <t>NOMBRE_PRODUCTO</t>
  </si>
  <si>
    <t>DESCRIPCION</t>
  </si>
  <si>
    <t>FABRICANTE</t>
  </si>
  <si>
    <t>LINEA</t>
  </si>
  <si>
    <t>PRECIO_VENTA</t>
  </si>
  <si>
    <t>PRECIO_DISTRIBUIDOR</t>
  </si>
  <si>
    <t>PRECIO_PUBLICO</t>
  </si>
  <si>
    <t>IVA</t>
  </si>
  <si>
    <t>IEPS</t>
  </si>
  <si>
    <t>COSTO</t>
  </si>
  <si>
    <t>OFERTA</t>
  </si>
  <si>
    <t>STATUS</t>
  </si>
  <si>
    <t>CLAVESAT</t>
  </si>
  <si>
    <t>IMAGEN</t>
  </si>
  <si>
    <t>FL9006</t>
  </si>
  <si>
    <t>PREMIOS YUMMY STICKS CARNE 25PZS - 500G</t>
  </si>
  <si>
    <t xml:space="preserve">NUTRICION </t>
  </si>
  <si>
    <t>FL5404</t>
  </si>
  <si>
    <t xml:space="preserve">NO USAR </t>
  </si>
  <si>
    <t>FL4504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</si>
</sst>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03A211-3F7B-4D90-A5B1-9A8037B67752}">
  <dimension ref="A1:P5"/>
  <sheetViews>
    <sheetView tabSelected="1" workbookViewId="0">
      <selection activeCell="A6" sqref="A6"/>
    </sheetView>
  </sheetViews>
  <sheetFormatPr baseColWidth="10" defaultRowHeight="15" x14ac:dyDescent="0.25"/>
  <cols>
    <col min="1" max="1" width="8.5703125" bestFit="1" customWidth="1"/>
    <col min="2" max="2" width="3.5703125" bestFit="1" customWidth="1"/>
    <col min="3" max="3" width="42.140625" bestFit="1" customWidth="1"/>
    <col min="4" max="4" width="16.7109375" bestFit="1" customWidth="1"/>
    <col min="5" max="5" width="12.140625" bestFit="1" customWidth="1"/>
    <col min="6" max="6" width="25.7109375" bestFit="1" customWidth="1"/>
    <col min="7" max="7" width="14.5703125" bestFit="1" customWidth="1"/>
    <col min="8" max="8" width="21.5703125" bestFit="1" customWidth="1"/>
    <col min="9" max="9" width="16.85546875" bestFit="1" customWidth="1"/>
    <col min="10" max="10" width="3.85546875" bestFit="1" customWidth="1"/>
    <col min="11" max="11" width="5" bestFit="1" customWidth="1"/>
    <col min="12" max="12" width="7.42578125" bestFit="1" customWidth="1"/>
    <col min="13" max="13" width="7.85546875" bestFit="1" customWidth="1"/>
    <col min="14" max="14" width="7.7109375" bestFit="1" customWidth="1"/>
    <col min="15" max="15" width="10.140625" bestFit="1" customWidth="1"/>
    <col min="16" max="16" width="8.28515625" bestFit="1" customWidth="1"/>
  </cols>
  <sheetData>
    <row r="1" spans="1:16" x14ac:dyDescent="0.25">
      <c r="A1" t="s">
        <v>7</v>
      </c>
      <c r="B1" t="s">
        <v>0</v>
      </c>
      <c r="C1" t="s">
        <v>8</v>
      </c>
      <c r="D1" t="s">
        <v>9</v>
      </c>
      <c r="E1" t="s">
        <v>10</v>
      </c>
      <c r="F1" t="s">
        <v>11</v>
      </c>
      <c r="G1" t="s">
        <v>12</v>
      </c>
      <c r="H1" t="s">
        <v>13</v>
      </c>
      <c r="I1" t="s">
        <v>14</v>
      </c>
      <c r="J1" t="s">
        <v>15</v>
      </c>
      <c r="K1" t="s">
        <v>16</v>
      </c>
      <c r="L1" t="s">
        <v>17</v>
      </c>
      <c r="M1" t="s">
        <v>18</v>
      </c>
      <c r="N1" t="s">
        <v>19</v>
      </c>
      <c r="O1" t="s">
        <v>20</v>
      </c>
      <c r="P1" t="s">
        <v>21</v>
      </c>
    </row>
    <row r="2" spans="1:16" x14ac:dyDescent="0.25">
      <c r="A2" t="s">
        <v>3</v>
      </c>
      <c r="C2" t="s">
        <v>4</v>
      </c>
      <c r="D2" t="s">
        <v>6</v>
      </c>
      <c r="E2" t="s">
        <v>2</v>
      </c>
      <c r="F2" t="s">
        <v>1</v>
      </c>
      <c r="G2">
        <f>ROUND((40/1.16),2)</f>
        <v>34.479999999999997</v>
      </c>
      <c r="H2">
        <f>ROUND((40/1.16),2)</f>
        <v>34.479999999999997</v>
      </c>
      <c r="I2">
        <f>ROUND((H2+(H2*0.6)),2)</f>
        <v>55.17</v>
      </c>
      <c r="J2">
        <v>16</v>
      </c>
      <c r="K2">
        <v>0</v>
      </c>
      <c r="L2">
        <f>ROUND((39/1.16)-((39/1.16)*0.18),2)</f>
        <v>27.57</v>
      </c>
      <c r="M2">
        <v>0</v>
      </c>
      <c r="N2">
        <v>1</v>
      </c>
      <c r="O2">
        <v>11101511</v>
      </c>
    </row>
    <row r="3" spans="1:16" x14ac:dyDescent="0.25">
      <c r="A3" t="s">
        <v>22</v>
      </c>
      <c r="C3" t="s">
        <v>5</v>
      </c>
      <c r="D3" t="s">
        <v>6</v>
      </c>
      <c r="E3" t="s">
        <v>2</v>
      </c>
      <c r="F3" t="s">
        <v>1</v>
      </c>
      <c r="G3">
        <f>ROUND((81/1.16),2)</f>
        <v>69.83</v>
      </c>
      <c r="H3">
        <f>ROUND((81/1.16),2)</f>
        <v>69.83</v>
      </c>
      <c r="I3">
        <f>ROUND((H3+(H3*0.6)),2)</f>
        <v>111.73</v>
      </c>
      <c r="J3">
        <v>16</v>
      </c>
      <c r="K3">
        <v>0</v>
      </c>
      <c r="L3">
        <f>ROUND((80/1.16)-((80/1.16)*0.18),2)</f>
        <v>56.55</v>
      </c>
      <c r="M3">
        <v>0</v>
      </c>
      <c r="N3">
        <v>1</v>
      </c>
      <c r="O3">
        <v>11101511</v>
      </c>
    </row>
    <row r="4" spans="1:16" x14ac:dyDescent="0.25">
      <c r="A4" t="s">
        <v>25</v>
      </c>
      <c r="C4" t="s">
        <v>26</v>
      </c>
    </row>
    <row r="5" spans="1:16" x14ac:dyDescent="0.25">
      <c r="A5" t="s">
        <v>27</v>
      </c>
      <c r="C5" t="s">
        <v>23</v>
      </c>
      <c r="D5" t="s">
        <v>6</v>
      </c>
      <c r="E5" t="s">
        <v>2</v>
      </c>
      <c r="F5" t="s">
        <v>24</v>
      </c>
      <c r="G5">
        <f>ROUND((119/1.16),2)</f>
        <v>102.59</v>
      </c>
      <c r="H5">
        <f>ROUND((119/1.16),2)</f>
        <v>102.59</v>
      </c>
      <c r="I5">
        <f t="shared" ref="I5" si="0">ROUND((H5+(H5*0.6)),2)</f>
        <v>164.14</v>
      </c>
      <c r="J5">
        <v>16</v>
      </c>
      <c r="K5">
        <v>0</v>
      </c>
      <c r="L5">
        <f>ROUND((118/1.16)-((118/1.16)*0.18),2)</f>
        <v>83.41</v>
      </c>
      <c r="M5">
        <v>0</v>
      </c>
      <c r="N5">
        <v>1</v>
      </c>
      <c r="O5">
        <v>11101511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hernandez</dc:creator>
  <cp:lastModifiedBy>adriana hernandez</cp:lastModifiedBy>
  <dcterms:created xsi:type="dcterms:W3CDTF">2024-03-21T17:11:11Z</dcterms:created>
  <dcterms:modified xsi:type="dcterms:W3CDTF">2024-03-21T18:18:34Z</dcterms:modified>
</cp:coreProperties>
</file>