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1JAURIA/2PROVEEDORES/YAEL CORREAS/"/>
    </mc:Choice>
  </mc:AlternateContent>
  <xr:revisionPtr revIDLastSave="44" documentId="8_{EB64F42E-9970-4626-A98D-984FC1BE412B}" xr6:coauthVersionLast="47" xr6:coauthVersionMax="47" xr10:uidLastSave="{4329DC1C-1D0D-4900-A9DB-DA4F0E456742}"/>
  <bookViews>
    <workbookView xWindow="-110" yWindow="-110" windowWidth="19420" windowHeight="10300" activeTab="1" xr2:uid="{00000000-000D-0000-FFFF-FFFF00000000}"/>
  </bookViews>
  <sheets>
    <sheet name="Worksheet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J19" i="1"/>
  <c r="J20" i="1" s="1"/>
  <c r="F20" i="1"/>
  <c r="H20" i="1"/>
  <c r="F19" i="1"/>
  <c r="H19" i="1"/>
  <c r="D16" i="1"/>
  <c r="D19" i="1" s="1"/>
  <c r="P4" i="1"/>
  <c r="P5" i="1"/>
  <c r="P2" i="1"/>
  <c r="P6" i="1"/>
  <c r="P7" i="1"/>
  <c r="P8" i="1"/>
  <c r="P9" i="1"/>
  <c r="P3" i="1"/>
</calcChain>
</file>

<file path=xl/sharedStrings.xml><?xml version="1.0" encoding="utf-8"?>
<sst xmlns="http://schemas.openxmlformats.org/spreadsheetml/2006/main" count="154" uniqueCount="64">
  <si>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</si>
  <si>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</si>
  <si>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</si>
  <si>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</si>
  <si>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</si>
  <si>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</si>
  <si>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</si>
  <si>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</si>
  <si>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</si>
  <si>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</si>
  <si>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</si>
  <si>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</si>
  <si>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</si>
  <si>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</si>
  <si>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</si>
  <si>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CONTROLE</t>
  </si>
  <si>
    <t>STATUS</t>
  </si>
  <si>
    <t>CALVESAT</t>
  </si>
  <si>
    <t>IMAGEN</t>
  </si>
  <si>
    <t>UBICACION</t>
  </si>
  <si>
    <t>MIN</t>
  </si>
  <si>
    <t>MAX</t>
  </si>
  <si>
    <t>JCRB-10</t>
  </si>
  <si>
    <t>JCRB’10</t>
  </si>
  <si>
    <t>CORREA AGUJETA BANDOLA # 10</t>
  </si>
  <si>
    <t>CORREAS Y COLLARES</t>
  </si>
  <si>
    <t>JAURIA-S</t>
  </si>
  <si>
    <t>PERROS Y GATOS</t>
  </si>
  <si>
    <t>JAURIA</t>
  </si>
  <si>
    <t>JCRB-10.jpg</t>
  </si>
  <si>
    <t>JCRB-12</t>
  </si>
  <si>
    <t>JCRB’12</t>
  </si>
  <si>
    <t>CORREA AGUJETA BANDOLA # 12</t>
  </si>
  <si>
    <t>JCRB-12_1.jpg</t>
  </si>
  <si>
    <t>JCRB-12-180</t>
  </si>
  <si>
    <t>JCRB12180</t>
  </si>
  <si>
    <t>CORREA AGUJETA BANDOLA # 12 180cm</t>
  </si>
  <si>
    <t>JCRB-12.jpg</t>
  </si>
  <si>
    <t>JCRB-8</t>
  </si>
  <si>
    <t>JCRB’8</t>
  </si>
  <si>
    <t>CORREA AGUJETA BANDOLA # 8</t>
  </si>
  <si>
    <t>JCRB-08_1.jpg</t>
  </si>
  <si>
    <t>JCAP-12</t>
  </si>
  <si>
    <t>JCAP’12</t>
  </si>
  <si>
    <t>CORREA AGUJETA CON PIEL BANDOLA # 12</t>
  </si>
  <si>
    <t>JAURIA-E</t>
  </si>
  <si>
    <t>JCRP-05</t>
  </si>
  <si>
    <t>CORREA DE PIEL 2CM x 1.80Mts BANDOLA BRONCE</t>
  </si>
  <si>
    <t>JCNB-02</t>
  </si>
  <si>
    <t>CORREA NYLON BANDOLA DE BRONCE 1.80MTS</t>
  </si>
  <si>
    <t>JCNB-03</t>
  </si>
  <si>
    <t>CORREA NYLON BANDOLA DE BRONCE 3MTS</t>
  </si>
  <si>
    <t>#8</t>
  </si>
  <si>
    <t>#10</t>
  </si>
  <si>
    <t>#12</t>
  </si>
  <si>
    <t>agujeta</t>
  </si>
  <si>
    <t>bandola</t>
  </si>
  <si>
    <t>remaches</t>
  </si>
  <si>
    <t>termofil</t>
  </si>
  <si>
    <t>m.o.</t>
  </si>
  <si>
    <t>costo</t>
  </si>
  <si>
    <t>medico 30%</t>
  </si>
  <si>
    <t># 12 180cm</t>
  </si>
  <si>
    <t>2.3 de agujeta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</si>
</sst>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43" fontId="0" fillId="2" borderId="0" xfId="1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3" borderId="0" xfId="0" applyFill="1"/>
    <xf numFmtId="43" fontId="0" fillId="3" borderId="0" xfId="1" applyFont="1" applyFill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5" borderId="0" xfId="0" applyFill="1"/>
    <xf numFmtId="0" fontId="1" fillId="5" borderId="0" xfId="0" applyFont="1" applyFill="1"/>
    <xf numFmtId="43" fontId="0" fillId="5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2</xdr:col>
      <xdr:colOff>1539575</xdr:colOff>
      <xdr:row>33</xdr:row>
      <xdr:rowOff>34678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FC81F2-A038-FD45-194E-E579337AF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5714"/>
          <a:ext cx="2991004" cy="402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zoomScale="70" zoomScaleNormal="70" workbookViewId="0">
      <selection activeCell="C12" sqref="C12:K20"/>
    </sheetView>
  </sheetViews>
  <sheetFormatPr baseColWidth="10" defaultColWidth="8.7265625" defaultRowHeight="14.5" x14ac:dyDescent="0.35"/>
  <cols>
    <col min="1" max="1" width="11" bestFit="1" customWidth="1"/>
    <col min="2" max="2" width="9.7265625" bestFit="1" customWidth="1"/>
    <col min="3" max="3" width="43.54296875" bestFit="1" customWidth="1"/>
    <col min="4" max="4" width="18.81640625" bestFit="1" customWidth="1"/>
    <col min="5" max="5" width="11.1796875" bestFit="1" customWidth="1"/>
    <col min="6" max="7" width="14.90625" bestFit="1" customWidth="1"/>
    <col min="8" max="8" width="8.36328125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6.81640625" bestFit="1" customWidth="1"/>
    <col min="16" max="16" width="6.6328125" style="1" bestFit="1" customWidth="1"/>
    <col min="17" max="17" width="9.81640625" bestFit="1" customWidth="1"/>
    <col min="18" max="18" width="7.08984375" bestFit="1" customWidth="1"/>
    <col min="19" max="19" width="9.08984375" bestFit="1" customWidth="1"/>
    <col min="20" max="20" width="12.36328125" bestFit="1" customWidth="1"/>
    <col min="21" max="21" width="10.26953125" bestFit="1" customWidth="1"/>
    <col min="22" max="22" width="4.36328125" bestFit="1" customWidth="1"/>
    <col min="23" max="23" width="4.7265625" bestFit="1" customWidth="1"/>
  </cols>
  <sheetData>
    <row r="1" spans="1:2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</row>
    <row r="2" spans="1:23" s="10" customFormat="1" x14ac:dyDescent="0.35">
      <c r="A2" s="10" t="s">
        <v>38</v>
      </c>
      <c r="B2" s="10" t="s">
        <v>39</v>
      </c>
      <c r="C2" s="10" t="s">
        <v>40</v>
      </c>
      <c r="D2" s="10" t="s">
        <v>25</v>
      </c>
      <c r="E2" s="10" t="s">
        <v>26</v>
      </c>
      <c r="F2" s="10" t="s">
        <v>27</v>
      </c>
      <c r="G2" s="10" t="s">
        <v>27</v>
      </c>
      <c r="H2" s="10" t="s">
        <v>28</v>
      </c>
      <c r="J2" s="10">
        <v>44.48</v>
      </c>
      <c r="K2" s="10">
        <v>44.48</v>
      </c>
      <c r="L2" s="10">
        <v>71.17</v>
      </c>
      <c r="M2" s="10">
        <v>16</v>
      </c>
      <c r="N2" s="10">
        <v>0</v>
      </c>
      <c r="O2" s="10">
        <v>25.86</v>
      </c>
      <c r="P2" s="11">
        <f>100-(O2*100/J2)</f>
        <v>41.861510791366904</v>
      </c>
      <c r="Q2" s="10">
        <v>0</v>
      </c>
      <c r="R2" s="10">
        <v>1</v>
      </c>
      <c r="S2" s="10">
        <v>10141606</v>
      </c>
      <c r="T2" s="10" t="s">
        <v>41</v>
      </c>
      <c r="U2" s="10">
        <v>12</v>
      </c>
      <c r="V2" s="10">
        <v>20</v>
      </c>
      <c r="W2" s="10">
        <v>0</v>
      </c>
    </row>
    <row r="3" spans="1:23" s="10" customFormat="1" x14ac:dyDescent="0.35">
      <c r="A3" s="10" t="s">
        <v>22</v>
      </c>
      <c r="B3" s="10" t="s">
        <v>23</v>
      </c>
      <c r="C3" s="10" t="s">
        <v>24</v>
      </c>
      <c r="D3" s="10" t="s">
        <v>25</v>
      </c>
      <c r="E3" s="10" t="s">
        <v>26</v>
      </c>
      <c r="F3" s="10" t="s">
        <v>27</v>
      </c>
      <c r="G3" s="10" t="s">
        <v>27</v>
      </c>
      <c r="H3" s="10" t="s">
        <v>28</v>
      </c>
      <c r="J3" s="10">
        <v>58.5</v>
      </c>
      <c r="K3" s="10">
        <v>58.5</v>
      </c>
      <c r="L3" s="10">
        <v>93.6</v>
      </c>
      <c r="M3" s="10">
        <v>16</v>
      </c>
      <c r="N3" s="10">
        <v>0</v>
      </c>
      <c r="O3" s="10">
        <v>35.44</v>
      </c>
      <c r="P3" s="11">
        <f>100-(O3*100/J3)</f>
        <v>39.418803418803421</v>
      </c>
      <c r="Q3" s="10">
        <v>0</v>
      </c>
      <c r="R3" s="10">
        <v>1</v>
      </c>
      <c r="S3" s="10">
        <v>10141606</v>
      </c>
      <c r="T3" s="10" t="s">
        <v>29</v>
      </c>
      <c r="U3" s="10">
        <v>12</v>
      </c>
      <c r="V3" s="10">
        <v>20</v>
      </c>
      <c r="W3" s="10">
        <v>0</v>
      </c>
    </row>
    <row r="4" spans="1:23" s="10" customFormat="1" x14ac:dyDescent="0.35">
      <c r="A4" s="10" t="s">
        <v>30</v>
      </c>
      <c r="B4" s="10" t="s">
        <v>31</v>
      </c>
      <c r="C4" s="10" t="s">
        <v>32</v>
      </c>
      <c r="D4" s="10" t="s">
        <v>25</v>
      </c>
      <c r="E4" s="10" t="s">
        <v>26</v>
      </c>
      <c r="F4" s="10" t="s">
        <v>27</v>
      </c>
      <c r="G4" s="10" t="s">
        <v>27</v>
      </c>
      <c r="H4" s="10" t="s">
        <v>28</v>
      </c>
      <c r="J4" s="10">
        <v>69.290000000000006</v>
      </c>
      <c r="K4" s="10">
        <v>69.290000000000006</v>
      </c>
      <c r="L4" s="10">
        <v>10.86</v>
      </c>
      <c r="M4" s="10">
        <v>16</v>
      </c>
      <c r="N4" s="10">
        <v>0</v>
      </c>
      <c r="O4" s="10">
        <v>50.5</v>
      </c>
      <c r="P4" s="11">
        <f t="shared" ref="P4:P9" si="0">100-(O4*100/J4)</f>
        <v>27.117910232356763</v>
      </c>
      <c r="Q4" s="10">
        <v>0</v>
      </c>
      <c r="R4" s="10">
        <v>1</v>
      </c>
      <c r="S4" s="10">
        <v>10141606</v>
      </c>
      <c r="T4" s="10" t="s">
        <v>33</v>
      </c>
      <c r="U4" s="10">
        <v>12</v>
      </c>
      <c r="V4" s="10">
        <v>20</v>
      </c>
      <c r="W4" s="10">
        <v>0</v>
      </c>
    </row>
    <row r="5" spans="1:23" s="16" customFormat="1" x14ac:dyDescent="0.35">
      <c r="A5" s="16" t="s">
        <v>34</v>
      </c>
      <c r="B5" s="16" t="s">
        <v>35</v>
      </c>
      <c r="C5" s="17" t="s">
        <v>36</v>
      </c>
      <c r="D5" s="16" t="s">
        <v>25</v>
      </c>
      <c r="E5" s="16" t="s">
        <v>26</v>
      </c>
      <c r="F5" s="16" t="s">
        <v>27</v>
      </c>
      <c r="G5" s="16" t="s">
        <v>27</v>
      </c>
      <c r="H5" s="16" t="s">
        <v>28</v>
      </c>
      <c r="J5" s="16">
        <v>81</v>
      </c>
      <c r="K5" s="16">
        <v>81</v>
      </c>
      <c r="L5" s="16">
        <v>129.6</v>
      </c>
      <c r="M5" s="16">
        <v>16</v>
      </c>
      <c r="N5" s="16">
        <v>0</v>
      </c>
      <c r="O5" s="16">
        <v>57.48</v>
      </c>
      <c r="P5" s="18">
        <f t="shared" si="0"/>
        <v>29.037037037037038</v>
      </c>
      <c r="Q5" s="16">
        <v>0</v>
      </c>
      <c r="R5" s="16">
        <v>1</v>
      </c>
      <c r="S5" s="16">
        <v>10141606</v>
      </c>
      <c r="T5" s="16" t="s">
        <v>37</v>
      </c>
      <c r="U5" s="16">
        <v>12</v>
      </c>
      <c r="V5" s="16">
        <v>15</v>
      </c>
      <c r="W5" s="16">
        <v>0</v>
      </c>
    </row>
    <row r="6" spans="1:23" x14ac:dyDescent="0.35">
      <c r="A6" t="s">
        <v>42</v>
      </c>
      <c r="B6" t="s">
        <v>43</v>
      </c>
      <c r="C6" t="s">
        <v>44</v>
      </c>
      <c r="D6" t="s">
        <v>25</v>
      </c>
      <c r="E6" t="s">
        <v>45</v>
      </c>
      <c r="F6" t="s">
        <v>27</v>
      </c>
      <c r="G6" t="s">
        <v>27</v>
      </c>
      <c r="H6" t="s">
        <v>45</v>
      </c>
      <c r="J6">
        <v>108.6</v>
      </c>
      <c r="K6">
        <v>108.6</v>
      </c>
      <c r="L6">
        <v>173.76</v>
      </c>
      <c r="M6">
        <v>16</v>
      </c>
      <c r="N6">
        <v>0</v>
      </c>
      <c r="O6">
        <v>76</v>
      </c>
      <c r="P6" s="2">
        <f t="shared" si="0"/>
        <v>30.018416206261506</v>
      </c>
      <c r="Q6">
        <v>0</v>
      </c>
      <c r="R6">
        <v>1</v>
      </c>
      <c r="S6">
        <v>10111300</v>
      </c>
      <c r="U6">
        <v>12</v>
      </c>
      <c r="V6">
        <v>15</v>
      </c>
      <c r="W6">
        <v>0</v>
      </c>
    </row>
    <row r="7" spans="1:23" x14ac:dyDescent="0.35">
      <c r="A7" t="s">
        <v>46</v>
      </c>
      <c r="C7" t="s">
        <v>47</v>
      </c>
      <c r="D7" t="s">
        <v>25</v>
      </c>
      <c r="F7" t="s">
        <v>27</v>
      </c>
      <c r="G7" t="s">
        <v>27</v>
      </c>
      <c r="H7" t="s">
        <v>26</v>
      </c>
      <c r="J7">
        <v>189.7</v>
      </c>
      <c r="K7">
        <v>189.7</v>
      </c>
      <c r="L7">
        <v>303.52</v>
      </c>
      <c r="M7">
        <v>16</v>
      </c>
      <c r="N7">
        <v>0</v>
      </c>
      <c r="O7">
        <v>132.79</v>
      </c>
      <c r="P7" s="2">
        <f t="shared" si="0"/>
        <v>30</v>
      </c>
      <c r="Q7">
        <v>0</v>
      </c>
      <c r="R7">
        <v>0</v>
      </c>
      <c r="S7">
        <v>10141606</v>
      </c>
      <c r="U7">
        <v>12</v>
      </c>
      <c r="V7">
        <v>0</v>
      </c>
      <c r="W7">
        <v>0</v>
      </c>
    </row>
    <row r="8" spans="1:23" x14ac:dyDescent="0.35">
      <c r="A8" t="s">
        <v>48</v>
      </c>
      <c r="C8" t="s">
        <v>49</v>
      </c>
      <c r="D8" t="s">
        <v>25</v>
      </c>
      <c r="F8" t="s">
        <v>27</v>
      </c>
      <c r="G8" t="s">
        <v>27</v>
      </c>
      <c r="H8" t="s">
        <v>26</v>
      </c>
      <c r="J8">
        <v>120</v>
      </c>
      <c r="K8">
        <v>120</v>
      </c>
      <c r="L8">
        <v>192</v>
      </c>
      <c r="M8">
        <v>16</v>
      </c>
      <c r="N8">
        <v>0</v>
      </c>
      <c r="O8">
        <v>90</v>
      </c>
      <c r="P8" s="2">
        <f t="shared" si="0"/>
        <v>25</v>
      </c>
      <c r="Q8">
        <v>0</v>
      </c>
      <c r="R8">
        <v>0</v>
      </c>
      <c r="S8">
        <v>10141607</v>
      </c>
      <c r="U8">
        <v>12</v>
      </c>
      <c r="V8">
        <v>0</v>
      </c>
      <c r="W8">
        <v>0</v>
      </c>
    </row>
    <row r="9" spans="1:23" x14ac:dyDescent="0.35">
      <c r="A9" t="s">
        <v>50</v>
      </c>
      <c r="C9" t="s">
        <v>51</v>
      </c>
      <c r="D9" t="s">
        <v>25</v>
      </c>
      <c r="F9" t="s">
        <v>27</v>
      </c>
      <c r="G9" t="s">
        <v>27</v>
      </c>
      <c r="H9" t="s">
        <v>26</v>
      </c>
      <c r="J9">
        <v>220</v>
      </c>
      <c r="K9">
        <v>220</v>
      </c>
      <c r="L9">
        <v>352</v>
      </c>
      <c r="M9">
        <v>16</v>
      </c>
      <c r="N9">
        <v>0</v>
      </c>
      <c r="O9">
        <v>165</v>
      </c>
      <c r="P9" s="2">
        <f t="shared" si="0"/>
        <v>25</v>
      </c>
      <c r="Q9">
        <v>0</v>
      </c>
      <c r="R9">
        <v>0</v>
      </c>
      <c r="S9">
        <v>10141607</v>
      </c>
      <c r="U9">
        <v>0</v>
      </c>
      <c r="V9">
        <v>0</v>
      </c>
      <c r="W9">
        <v>0</v>
      </c>
    </row>
    <row r="11" spans="1:23" x14ac:dyDescent="0.35">
      <c r="D11" s="5"/>
      <c r="E11" s="5"/>
      <c r="F11" s="5"/>
      <c r="G11" s="5"/>
      <c r="H11" s="5"/>
    </row>
    <row r="12" spans="1:23" x14ac:dyDescent="0.35">
      <c r="C12" s="8"/>
      <c r="D12" s="5"/>
      <c r="E12" s="5"/>
      <c r="F12" s="5"/>
      <c r="G12" s="5"/>
      <c r="H12" s="5"/>
      <c r="I12" s="5"/>
      <c r="J12" s="3" t="s">
        <v>63</v>
      </c>
    </row>
    <row r="13" spans="1:23" x14ac:dyDescent="0.35">
      <c r="C13" s="8"/>
      <c r="D13" s="4" t="s">
        <v>52</v>
      </c>
      <c r="E13" s="4"/>
      <c r="F13" s="4" t="s">
        <v>53</v>
      </c>
      <c r="G13" s="4"/>
      <c r="H13" s="4" t="s">
        <v>54</v>
      </c>
      <c r="I13" s="5"/>
      <c r="J13" t="s">
        <v>62</v>
      </c>
    </row>
    <row r="14" spans="1:23" x14ac:dyDescent="0.35">
      <c r="C14" s="9" t="s">
        <v>55</v>
      </c>
      <c r="D14" s="5">
        <v>11.2</v>
      </c>
      <c r="E14" s="5"/>
      <c r="F14" s="5">
        <v>16.8</v>
      </c>
      <c r="G14" s="5"/>
      <c r="H14" s="5">
        <v>25.2</v>
      </c>
      <c r="I14" s="5"/>
      <c r="J14" s="15">
        <v>36</v>
      </c>
    </row>
    <row r="15" spans="1:23" x14ac:dyDescent="0.35">
      <c r="C15" s="9" t="s">
        <v>56</v>
      </c>
      <c r="D15" s="5">
        <v>10.8</v>
      </c>
      <c r="E15" s="5"/>
      <c r="F15" s="5">
        <v>14.5</v>
      </c>
      <c r="G15" s="5"/>
      <c r="H15" s="5">
        <v>21.59</v>
      </c>
      <c r="I15" s="5"/>
      <c r="J15" s="5">
        <v>22</v>
      </c>
    </row>
    <row r="16" spans="1:23" x14ac:dyDescent="0.35">
      <c r="C16" s="9" t="s">
        <v>57</v>
      </c>
      <c r="D16" s="5">
        <f>0.64*2</f>
        <v>1.28</v>
      </c>
      <c r="E16" s="5"/>
      <c r="F16" s="5">
        <v>3.48</v>
      </c>
      <c r="G16" s="5"/>
      <c r="H16" s="5">
        <v>3.48</v>
      </c>
      <c r="I16" s="5"/>
      <c r="J16" s="5">
        <v>4</v>
      </c>
    </row>
    <row r="17" spans="3:10" x14ac:dyDescent="0.35">
      <c r="C17" s="9" t="s">
        <v>58</v>
      </c>
      <c r="D17" s="5">
        <v>4</v>
      </c>
      <c r="E17" s="5"/>
      <c r="F17" s="5">
        <v>12</v>
      </c>
      <c r="G17" s="5"/>
      <c r="H17" s="5">
        <v>12</v>
      </c>
      <c r="I17" s="5"/>
      <c r="J17" s="5">
        <v>12</v>
      </c>
    </row>
    <row r="18" spans="3:10" x14ac:dyDescent="0.35">
      <c r="C18" s="9" t="s">
        <v>59</v>
      </c>
      <c r="D18" s="5">
        <v>10</v>
      </c>
      <c r="E18" s="5"/>
      <c r="F18" s="5">
        <v>10</v>
      </c>
      <c r="G18" s="5"/>
      <c r="H18" s="5">
        <v>10</v>
      </c>
      <c r="I18" s="5"/>
      <c r="J18" s="5">
        <v>10</v>
      </c>
    </row>
    <row r="19" spans="3:10" x14ac:dyDescent="0.35">
      <c r="C19" s="14" t="s">
        <v>60</v>
      </c>
      <c r="D19" s="6">
        <f>SUM(D14:D18)</f>
        <v>37.28</v>
      </c>
      <c r="E19" s="7"/>
      <c r="F19" s="6">
        <f t="shared" ref="F19:J19" si="1">SUM(F14:F18)</f>
        <v>56.78</v>
      </c>
      <c r="G19" s="7"/>
      <c r="H19" s="6">
        <f t="shared" si="1"/>
        <v>72.27</v>
      </c>
      <c r="I19" s="7"/>
      <c r="J19" s="6">
        <f t="shared" si="1"/>
        <v>84</v>
      </c>
    </row>
    <row r="20" spans="3:10" x14ac:dyDescent="0.35">
      <c r="C20" s="9" t="s">
        <v>61</v>
      </c>
      <c r="D20" s="13">
        <f>+D19/0.7</f>
        <v>53.25714285714286</v>
      </c>
      <c r="E20" s="13"/>
      <c r="F20" s="13">
        <f t="shared" ref="E20:J20" si="2">+F19/0.7</f>
        <v>81.114285714285728</v>
      </c>
      <c r="G20" s="13"/>
      <c r="H20" s="13">
        <f t="shared" si="2"/>
        <v>103.24285714285715</v>
      </c>
      <c r="I20" s="12"/>
      <c r="J20" s="13">
        <f t="shared" si="2"/>
        <v>120.00000000000001</v>
      </c>
    </row>
    <row r="21" spans="3:10" x14ac:dyDescent="0.35">
      <c r="C21" s="8"/>
      <c r="E21" s="5"/>
      <c r="F21" s="5"/>
      <c r="G21" s="5"/>
      <c r="H21" s="5"/>
      <c r="I21" s="5"/>
    </row>
    <row r="22" spans="3:10" x14ac:dyDescent="0.35">
      <c r="C22" s="8"/>
      <c r="D22" s="5"/>
      <c r="E22" s="5"/>
      <c r="F22" s="5"/>
      <c r="G22" s="5"/>
      <c r="H22" s="5"/>
      <c r="I22" s="5"/>
    </row>
    <row r="23" spans="3:10" x14ac:dyDescent="0.35">
      <c r="C23" s="8"/>
      <c r="D23" s="5"/>
      <c r="E23" s="5"/>
      <c r="F23" s="5"/>
      <c r="G23" s="5"/>
      <c r="H23" s="5"/>
      <c r="I23" s="5"/>
    </row>
    <row r="24" spans="3:10" x14ac:dyDescent="0.35">
      <c r="C24" s="8"/>
      <c r="D24" s="5"/>
      <c r="E24" s="5"/>
      <c r="F24" s="5"/>
      <c r="G24" s="5"/>
      <c r="H24" s="5"/>
      <c r="I24" s="5"/>
    </row>
    <row r="25" spans="3:10" x14ac:dyDescent="0.35">
      <c r="C25" s="8"/>
      <c r="D25" s="5"/>
      <c r="E25" s="5"/>
      <c r="F25" s="5"/>
      <c r="G25" s="5"/>
      <c r="H25" s="5"/>
    </row>
  </sheetData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433C-089E-4BF1-9AB6-8CDA651FEBE1}">
  <dimension ref="A1:V5"/>
  <sheetViews>
    <sheetView tabSelected="1" zoomScale="60" zoomScaleNormal="60" workbookViewId="0">
      <selection activeCell="G3" sqref="G3"/>
    </sheetView>
  </sheetViews>
  <sheetFormatPr baseColWidth="10" defaultRowHeight="14.5" x14ac:dyDescent="0.35"/>
  <cols>
    <col min="3" max="3" width="44.6328125" bestFit="1" customWidth="1"/>
  </cols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5">
      <c r="A2" t="s">
        <v>38</v>
      </c>
      <c r="B2" t="s">
        <v>39</v>
      </c>
      <c r="C2" t="s">
        <v>40</v>
      </c>
      <c r="D2" t="s">
        <v>25</v>
      </c>
      <c r="E2" t="s">
        <v>26</v>
      </c>
      <c r="F2" t="s">
        <v>27</v>
      </c>
      <c r="G2" t="s">
        <v>27</v>
      </c>
      <c r="H2" t="s">
        <v>28</v>
      </c>
      <c r="J2">
        <v>53.26</v>
      </c>
      <c r="K2">
        <v>53.26</v>
      </c>
      <c r="L2">
        <v>85.21</v>
      </c>
      <c r="M2">
        <v>16</v>
      </c>
      <c r="N2">
        <v>0</v>
      </c>
      <c r="O2">
        <v>37.28</v>
      </c>
      <c r="P2">
        <v>0</v>
      </c>
      <c r="Q2">
        <v>1</v>
      </c>
      <c r="R2">
        <v>10141606</v>
      </c>
      <c r="S2" t="s">
        <v>41</v>
      </c>
      <c r="T2">
        <v>12</v>
      </c>
      <c r="U2">
        <v>20</v>
      </c>
      <c r="V2">
        <v>0</v>
      </c>
    </row>
    <row r="3" spans="1:22" x14ac:dyDescent="0.35">
      <c r="A3" t="s">
        <v>22</v>
      </c>
      <c r="B3" t="s">
        <v>23</v>
      </c>
      <c r="C3" t="s">
        <v>24</v>
      </c>
      <c r="D3" t="s">
        <v>25</v>
      </c>
      <c r="E3" t="s">
        <v>26</v>
      </c>
      <c r="F3" t="s">
        <v>27</v>
      </c>
      <c r="G3" t="s">
        <v>27</v>
      </c>
      <c r="H3" t="s">
        <v>28</v>
      </c>
      <c r="J3">
        <v>81.11</v>
      </c>
      <c r="K3">
        <v>81.11</v>
      </c>
      <c r="L3">
        <v>129.77000000000001</v>
      </c>
      <c r="M3">
        <v>16</v>
      </c>
      <c r="N3">
        <v>0</v>
      </c>
      <c r="O3">
        <v>56.78</v>
      </c>
      <c r="P3">
        <v>0</v>
      </c>
      <c r="Q3">
        <v>1</v>
      </c>
      <c r="R3">
        <v>10141606</v>
      </c>
      <c r="S3" t="s">
        <v>29</v>
      </c>
      <c r="T3">
        <v>12</v>
      </c>
      <c r="U3">
        <v>20</v>
      </c>
      <c r="V3">
        <v>0</v>
      </c>
    </row>
    <row r="4" spans="1:22" x14ac:dyDescent="0.35">
      <c r="A4" t="s">
        <v>30</v>
      </c>
      <c r="B4" t="s">
        <v>31</v>
      </c>
      <c r="C4" t="s">
        <v>32</v>
      </c>
      <c r="D4" t="s">
        <v>25</v>
      </c>
      <c r="E4" t="s">
        <v>26</v>
      </c>
      <c r="F4" t="s">
        <v>27</v>
      </c>
      <c r="G4" t="s">
        <v>27</v>
      </c>
      <c r="H4" t="s">
        <v>28</v>
      </c>
      <c r="J4">
        <v>103.24</v>
      </c>
      <c r="K4">
        <v>103.24</v>
      </c>
      <c r="L4">
        <v>165.18</v>
      </c>
      <c r="M4">
        <v>16</v>
      </c>
      <c r="N4">
        <v>0</v>
      </c>
      <c r="O4">
        <v>72.27</v>
      </c>
      <c r="P4">
        <v>0</v>
      </c>
      <c r="Q4">
        <v>1</v>
      </c>
      <c r="R4">
        <v>10141606</v>
      </c>
      <c r="S4" t="s">
        <v>33</v>
      </c>
      <c r="T4">
        <v>12</v>
      </c>
      <c r="U4">
        <v>20</v>
      </c>
      <c r="V4">
        <v>0</v>
      </c>
    </row>
    <row r="5" spans="1:22" x14ac:dyDescent="0.35">
      <c r="A5" t="s">
        <v>34</v>
      </c>
      <c r="B5" t="s">
        <v>35</v>
      </c>
      <c r="C5" t="s">
        <v>36</v>
      </c>
      <c r="D5" t="s">
        <v>25</v>
      </c>
      <c r="E5" t="s">
        <v>26</v>
      </c>
      <c r="F5" t="s">
        <v>27</v>
      </c>
      <c r="G5" t="s">
        <v>27</v>
      </c>
      <c r="H5" t="s">
        <v>28</v>
      </c>
      <c r="J5">
        <v>120</v>
      </c>
      <c r="K5">
        <v>120</v>
      </c>
      <c r="L5">
        <v>192</v>
      </c>
      <c r="M5">
        <v>16</v>
      </c>
      <c r="N5">
        <v>0</v>
      </c>
      <c r="O5">
        <v>84</v>
      </c>
      <c r="P5">
        <v>0</v>
      </c>
      <c r="Q5">
        <v>1</v>
      </c>
      <c r="R5">
        <v>10141606</v>
      </c>
      <c r="S5" t="s">
        <v>37</v>
      </c>
      <c r="T5">
        <v>12</v>
      </c>
      <c r="U5">
        <v>15</v>
      </c>
      <c r="V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2026-02-20T20:16:05Z</dcterms:created>
  <dcterms:modified xsi:type="dcterms:W3CDTF">2026-02-23T18:17:12Z</dcterms:modified>
  <cp:category/>
</cp:coreProperties>
</file>